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activeTab="0"/>
  </bookViews>
  <sheets>
    <sheet name="frontespizio" sheetId="1" r:id="rId1"/>
    <sheet name="autosole Transiti " sheetId="2" r:id="rId2"/>
    <sheet name="autosole transiti per cl veicol" sheetId="3" r:id="rId3"/>
    <sheet name="serie storica" sheetId="4" r:id="rId4"/>
    <sheet name="autobrennero transiti" sheetId="5" r:id="rId5"/>
    <sheet name="tautobrenn trans per cl veicoli" sheetId="6" r:id="rId6"/>
    <sheet name="autobrenn serie storica " sheetId="7" r:id="rId7"/>
    <sheet name="act autolinee" sheetId="8" r:id="rId8"/>
    <sheet name="act linea provinciale" sheetId="9" r:id="rId9"/>
    <sheet name="ferrovie er" sheetId="10" r:id="rId10"/>
    <sheet name="aci parco veicoli" sheetId="11" r:id="rId11"/>
  </sheets>
  <definedNames/>
  <calcPr fullCalcOnLoad="1"/>
</workbook>
</file>

<file path=xl/sharedStrings.xml><?xml version="1.0" encoding="utf-8"?>
<sst xmlns="http://schemas.openxmlformats.org/spreadsheetml/2006/main" count="267" uniqueCount="121">
  <si>
    <t>TRASPORTI</t>
  </si>
  <si>
    <t>AUTOSTRADA DEL SOLE - CASELLO DI REGGIO EMILIA</t>
  </si>
  <si>
    <t>TRANSITI IN ENTRATA ED USCITA - ANNI 2008 E 2009</t>
  </si>
  <si>
    <t>IN ENTRATA</t>
  </si>
  <si>
    <t>IN USCITA</t>
  </si>
  <si>
    <t>MESI</t>
  </si>
  <si>
    <t>Variazione %    '09 su '08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</si>
  <si>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</si>
  <si>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</si>
  <si>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</si>
  <si>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</si>
  <si>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</si>
  <si>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</si>
  <si>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</si>
  <si>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</si>
  <si>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</si>
  <si>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</si>
  <si>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</si>
  <si>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</si>
  <si>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</si>
  <si>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 xml:space="preserve">Fonte: Autostrade per l'Italia </t>
  </si>
  <si>
    <t>TRANSITI IN ENTRATA ED USCITA PER CLASSE DI VEICOLI</t>
  </si>
  <si>
    <t>ANNO 2009</t>
  </si>
  <si>
    <t>ENTRATE</t>
  </si>
  <si>
    <r>
      <t xml:space="preserve">CLASSE DI VEICOLI </t>
    </r>
    <r>
      <rPr>
        <b/>
        <vertAlign val="superscript"/>
        <sz val="10"/>
        <rFont val="Arial"/>
        <family val="2"/>
      </rPr>
      <t>(1)</t>
    </r>
  </si>
  <si>
    <t>A (*)</t>
  </si>
  <si>
    <t>B</t>
  </si>
  <si>
    <t>3 Assi</t>
  </si>
  <si>
    <t>4 Assi</t>
  </si>
  <si>
    <t>5 Assi</t>
  </si>
  <si>
    <t>USCITE</t>
  </si>
  <si>
    <t>Fonte: Autostrade per l'Italia</t>
  </si>
  <si>
    <t>(*) Comprensiva dei veicoli esenti e non classificati</t>
  </si>
  <si>
    <t>(1) Distinzione in classi:</t>
  </si>
  <si>
    <t xml:space="preserve">     A (veicoli a due assi, in cui l'altezza sopra al primo asse è inferiore a 130 cm)</t>
  </si>
  <si>
    <t xml:space="preserve">     B (veicoli a due assi in cui l'altezza sopra al primo asse è superiore a 130 cm)</t>
  </si>
  <si>
    <t xml:space="preserve">     3Assi (veicoli e convogli a tre assi)</t>
  </si>
  <si>
    <t xml:space="preserve">     4Assi (veicoli e convogli a 4 assi)</t>
  </si>
  <si>
    <t xml:space="preserve">     5Assi (veicoli e convogli a cinque o più assi)</t>
  </si>
  <si>
    <t>VEICOLI IN ENTRATA ED USCITA</t>
  </si>
  <si>
    <t>ANNI DAL 2001 AL 2009</t>
  </si>
  <si>
    <t>VEICOLI</t>
  </si>
  <si>
    <t>ENTRATA</t>
  </si>
  <si>
    <t>LEGGERI</t>
  </si>
  <si>
    <t>PESANTI</t>
  </si>
  <si>
    <t>USCITA</t>
  </si>
  <si>
    <t>Fonte: Autostrada Spa</t>
  </si>
  <si>
    <t>Veicoli "leggeri": si intendono per essi i motocicli e gli autoveicoli a due assi con altezza da terra,</t>
  </si>
  <si>
    <t>in corrispondenza dell'asse anteriore, inferiore a 1,30 metri.</t>
  </si>
  <si>
    <t>Veicoli "pesanti": si intendono per essi sia gli autoveicoli a due assi con altezza da terra, in corri-</t>
  </si>
  <si>
    <t>spondenza dell'asse anteriore, superiore a 1,30 metri, sia tutti gli autoveicoli a tre o più assi.</t>
  </si>
  <si>
    <t>AUTOSTRADA DEL BRENNERO  -  CASELLO DI REGGIOLO-ROLO</t>
  </si>
  <si>
    <t>TRANSITI IN ENTRATA ED USCITA  -  ANNI 2008 E 2009</t>
  </si>
  <si>
    <t>IN  ENTRATA</t>
  </si>
  <si>
    <t>IN  USCITA</t>
  </si>
  <si>
    <t>Variazione %    '08 su '09</t>
  </si>
  <si>
    <t>Fonte: Elaborazione: Ufficio Studi  - C.C.I.A.A. di Reggio Emilia su dati Autostrada del Brennero Spa</t>
  </si>
  <si>
    <t>AUTOSTRADA DEL BRENNERO - CASELLO DI REGGIOLO-ROLO</t>
  </si>
  <si>
    <r>
      <t>CLASSE DI VEICOLI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</si>
  <si>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>Fonte: Autostrada del Brennero SpA</t>
  </si>
  <si>
    <t xml:space="preserve">     A (veicoli a due assi, in cui l'altezza massima sopra al primo asse è inferiore a 130 cm)</t>
  </si>
  <si>
    <t xml:space="preserve">Veicoli "leggeri": si intendono per essi i motocicli e gli autoveicoli a due assi con altezza da terra, in </t>
  </si>
  <si>
    <t>corrispondenza dell'asse anteriore, inferiore a 1,30 metri.</t>
  </si>
  <si>
    <t>Veicoli "pesanti": si intendono per essi   sia gli autoveicoli a due assi con altezza da terra, in corri-</t>
  </si>
  <si>
    <t>spondenza dell'asse anteriore, superiore a 1,30 metri, sia tutti gli autoveicoli a tre o più assi</t>
  </si>
  <si>
    <t xml:space="preserve">AUTOLINEE URBANE ED EXTRAURBANE: LINEE, AUTOBUS E </t>
  </si>
  <si>
    <t>PASSEGGERI TRASPORTATI IN PROVINCIA DI REGGIO EMILIA  -  ANNI 2008 E 2009</t>
  </si>
  <si>
    <t>MOVIMENTO   E</t>
  </si>
  <si>
    <t>AUTOLINEE  URBANE</t>
  </si>
  <si>
    <t>AUTOLINEE  EXTRAURBANE</t>
  </si>
  <si>
    <t>STRUTTURE</t>
  </si>
  <si>
    <t>Variaz.  %     '09 su '08</t>
  </si>
  <si>
    <t>Linee</t>
  </si>
  <si>
    <t>n.</t>
  </si>
  <si>
    <t>Autobus</t>
  </si>
  <si>
    <t xml:space="preserve"> - di cui: minibù</t>
  </si>
  <si>
    <t>-</t>
  </si>
  <si>
    <r>
      <t xml:space="preserve">             TH  </t>
    </r>
    <r>
      <rPr>
        <sz val="8"/>
        <rFont val="Arial"/>
        <family val="2"/>
      </rPr>
      <t>(*)</t>
    </r>
  </si>
  <si>
    <t>Passeggeri</t>
  </si>
  <si>
    <t>Fonte: Consorzio "Azienda Consorziale Trasporti A.C.T." -  Reggio Emilia</t>
  </si>
  <si>
    <t xml:space="preserve"> (*) Trasporto handicappati</t>
  </si>
  <si>
    <t>MOVIMENTO FERROVIARIO PASSEGGERI E MERCI - LINEA PROVINCIALE</t>
  </si>
  <si>
    <t>ANNI 2008 E 2009</t>
  </si>
  <si>
    <t>Variazioni  %</t>
  </si>
  <si>
    <t xml:space="preserve"> '09  su  '08</t>
  </si>
  <si>
    <t>Viaggiatori da stazione di Reggio Emilia:</t>
  </si>
  <si>
    <t xml:space="preserve"> - Canossa</t>
  </si>
  <si>
    <t xml:space="preserve"> - Guastalla</t>
  </si>
  <si>
    <t xml:space="preserve"> - Sassuolo</t>
  </si>
  <si>
    <t xml:space="preserve">Carri  da stazione di Reggio Emilia : </t>
  </si>
  <si>
    <t xml:space="preserve"> - Guastalla/S.Giacomo</t>
  </si>
  <si>
    <t>Tonnellate  da stazione di Reggio Emilia :</t>
  </si>
  <si>
    <t>Fonte: Consorzio "Azienda Consortile Trasporti A.C.T." - Reggio Emilia</t>
  </si>
  <si>
    <t>MOVIMENTO FERROVIARIO PASSEGGERI E MERCI -  FERROVIE EMILIA ROMAGNA</t>
  </si>
  <si>
    <t>LINEA PARMA-SUZZARA  (1)  -  ANNI 2008 E 2009</t>
  </si>
  <si>
    <t>Viaggiatori</t>
  </si>
  <si>
    <t xml:space="preserve">Merci </t>
  </si>
  <si>
    <t>tonn.</t>
  </si>
  <si>
    <t>Fonte: Ferrovie Emilia Romagna Srl</t>
  </si>
  <si>
    <r>
      <t>(1)</t>
    </r>
    <r>
      <rPr>
        <sz val="10"/>
        <rFont val="Arial"/>
        <family val="2"/>
      </rPr>
      <t xml:space="preserve"> Il dato si riferisce all'intera linea Parma-Suzzara in:</t>
    </r>
  </si>
  <si>
    <t xml:space="preserve"> - prov. di Parma -       stazioni di:  Parma, Sorbolo.</t>
  </si>
  <si>
    <t xml:space="preserve"> - prov. di Reggio E. -  stazioni di:  Brescello, Boretto, Gualtieri, Guastalla, Luzzara</t>
  </si>
  <si>
    <t xml:space="preserve"> - prov. di Mantova -    stazioni di:   Suzzara.</t>
  </si>
  <si>
    <t xml:space="preserve">                                       </t>
  </si>
  <si>
    <t xml:space="preserve">L'azienda stima che la provincia di Reggio Emilia assorba 3/4 dell'intero traffico complessivo </t>
  </si>
  <si>
    <t xml:space="preserve">CONSISTENZA DEL PARCO VEICOLI (1) </t>
  </si>
  <si>
    <t>IN PROVINCIA DI REGGIO EMILIA - ANNI 2008 E 2009</t>
  </si>
  <si>
    <t>Veicoli</t>
  </si>
  <si>
    <t>variazione % '09 su '08</t>
  </si>
  <si>
    <t>Autocarri trasporto merci</t>
  </si>
  <si>
    <t>Autoveicoli speciali/specifici</t>
  </si>
  <si>
    <t>Autovetture</t>
  </si>
  <si>
    <t>Motocarri e quadricicli trasporto merci</t>
  </si>
  <si>
    <t>Motocicli</t>
  </si>
  <si>
    <t>Motoveicoli e quadricicli speciali/specifici</t>
  </si>
  <si>
    <t>Rimorchi e semirimorchi speciali/specifici</t>
  </si>
  <si>
    <t>Rimorchi e semirimorchi trasporto merci</t>
  </si>
  <si>
    <t>Trattori stradali o motrici</t>
  </si>
  <si>
    <t>Altri veicoli</t>
  </si>
  <si>
    <t>Fonte: A.C.I. Roma</t>
  </si>
  <si>
    <t>(1) Parco Veicolare calcolato in base al numero delle propietà dichiarate al P.R.A.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</si>
</sst>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* #,##0.0000_-;\-* #,##0.0000_-;_-* &quot;-&quot;_-;_-@_-"/>
    <numFmt numFmtId="166" formatCode="_-* #,##0_-;\-* #,##0_-;_-* &quot;-&quot;??_-;_-@_-"/>
    <numFmt numFmtId="167" formatCode="#,##0.0"/>
    <numFmt numFmtId="168" formatCode="#,##0_);\(#,##0\)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vertAlign val="superscript"/>
      <sz val="10"/>
      <name val="Arial"/>
      <family val="2"/>
    </font>
    <font>
      <sz val="11"/>
      <name val="Arial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4" fontId="0" fillId="0" borderId="0" xfId="16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1" fontId="3" fillId="0" borderId="0" xfId="16" applyFont="1" applyBorder="1" applyAlignment="1">
      <alignment/>
    </xf>
    <xf numFmtId="0" fontId="1" fillId="0" borderId="6" xfId="0" applyFont="1" applyBorder="1" applyAlignment="1">
      <alignment horizontal="left" vertical="center"/>
    </xf>
    <xf numFmtId="41" fontId="1" fillId="0" borderId="6" xfId="16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41" fontId="0" fillId="0" borderId="0" xfId="16" applyFont="1" applyBorder="1" applyAlignment="1">
      <alignment/>
    </xf>
    <xf numFmtId="0" fontId="1" fillId="0" borderId="6" xfId="0" applyFont="1" applyBorder="1" applyAlignment="1">
      <alignment horizontal="left"/>
    </xf>
    <xf numFmtId="41" fontId="1" fillId="0" borderId="6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6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41" fontId="0" fillId="0" borderId="0" xfId="16" applyBorder="1" applyAlignment="1">
      <alignment/>
    </xf>
    <xf numFmtId="41" fontId="1" fillId="0" borderId="6" xfId="16" applyFont="1" applyBorder="1" applyAlignment="1">
      <alignment/>
    </xf>
    <xf numFmtId="0" fontId="0" fillId="0" borderId="0" xfId="0" applyFont="1" applyAlignment="1">
      <alignment horizontal="left" vertical="justify" wrapText="1"/>
    </xf>
    <xf numFmtId="0" fontId="0" fillId="0" borderId="1" xfId="0" applyFont="1" applyBorder="1" applyAlignment="1">
      <alignment/>
    </xf>
    <xf numFmtId="0" fontId="1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3" fontId="1" fillId="0" borderId="6" xfId="0" applyNumberFormat="1" applyFont="1" applyBorder="1" applyAlignment="1">
      <alignment vertical="center"/>
    </xf>
    <xf numFmtId="167" fontId="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justify" wrapText="1"/>
    </xf>
    <xf numFmtId="41" fontId="0" fillId="0" borderId="0" xfId="0" applyNumberForma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13" xfId="0" applyFont="1" applyBorder="1" applyAlignment="1" applyProtection="1">
      <alignment horizontal="centerContinuous"/>
      <protection/>
    </xf>
    <xf numFmtId="0" fontId="0" fillId="0" borderId="8" xfId="0" applyFont="1" applyBorder="1" applyAlignment="1">
      <alignment horizontal="centerContinuous"/>
    </xf>
    <xf numFmtId="0" fontId="1" fillId="0" borderId="10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>
      <alignment horizontal="centerContinuous"/>
    </xf>
    <xf numFmtId="0" fontId="1" fillId="0" borderId="12" xfId="0" applyFont="1" applyBorder="1" applyAlignment="1" applyProtection="1">
      <alignment horizontal="centerContinuous" vertical="top"/>
      <protection/>
    </xf>
    <xf numFmtId="0" fontId="0" fillId="0" borderId="11" xfId="0" applyFont="1" applyBorder="1" applyAlignment="1">
      <alignment horizontal="centerContinuous"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Continuous" vertical="center" wrapText="1"/>
    </xf>
    <xf numFmtId="0" fontId="0" fillId="0" borderId="0" xfId="0" applyFont="1" applyBorder="1" applyAlignment="1" applyProtection="1">
      <alignment horizontal="left" vertical="center"/>
      <protection/>
    </xf>
    <xf numFmtId="167" fontId="0" fillId="0" borderId="0" xfId="17" applyNumberFormat="1" applyFont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4" xfId="0" applyFont="1" applyBorder="1" applyAlignment="1" applyProtection="1">
      <alignment horizontal="left"/>
      <protection/>
    </xf>
    <xf numFmtId="168" fontId="0" fillId="0" borderId="14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66" fontId="1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167" fontId="1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167" fontId="0" fillId="0" borderId="0" xfId="17" applyNumberFormat="1" applyFont="1" applyAlignment="1">
      <alignment/>
    </xf>
    <xf numFmtId="0" fontId="0" fillId="0" borderId="14" xfId="0" applyFont="1" applyBorder="1" applyAlignment="1">
      <alignment horizontal="left"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11" xfId="0" applyFont="1" applyBorder="1" applyAlignment="1">
      <alignment horizontal="center" vertical="top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3" fontId="1" fillId="0" borderId="6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5</xdr:row>
      <xdr:rowOff>0</xdr:rowOff>
    </xdr:from>
    <xdr:to>
      <xdr:col>0</xdr:col>
      <xdr:colOff>885825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76300" y="10382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1:G31"/>
  <sheetViews>
    <sheetView tabSelected="1" workbookViewId="0" topLeftCell="A1">
      <selection activeCell="A1" sqref="A1"/>
    </sheetView>
  </sheetViews>
  <sheetFormatPr defaultColWidth="9.140625" defaultRowHeight="12.75"/>
  <sheetData>
    <row r="31" ht="23.25">
      <c r="G31" s="145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workbookViewId="0" topLeftCell="A1">
      <selection activeCell="A3" sqref="A3"/>
    </sheetView>
  </sheetViews>
  <sheetFormatPr defaultColWidth="9.140625" defaultRowHeight="12.75"/>
  <cols>
    <col min="1" max="1" width="15.00390625" style="0" customWidth="1"/>
    <col min="2" max="2" width="17.140625" style="0" customWidth="1"/>
    <col min="3" max="4" width="15.421875" style="0" customWidth="1"/>
    <col min="5" max="5" width="12.8515625" style="0" customWidth="1"/>
  </cols>
  <sheetData>
    <row r="1" spans="1:5" ht="12.75">
      <c r="A1" s="110" t="s">
        <v>93</v>
      </c>
      <c r="B1" s="74"/>
      <c r="C1" s="74"/>
      <c r="D1" s="74"/>
      <c r="E1" s="74"/>
    </row>
    <row r="2" spans="1:5" ht="19.5" customHeight="1">
      <c r="A2" s="110" t="s">
        <v>94</v>
      </c>
      <c r="B2" s="74"/>
      <c r="C2" s="74"/>
      <c r="D2" s="74"/>
      <c r="E2" s="74"/>
    </row>
    <row r="3" spans="1:5" ht="38.25" customHeight="1">
      <c r="A3" s="101"/>
      <c r="B3" s="40"/>
      <c r="C3" s="40"/>
      <c r="D3" s="40"/>
      <c r="E3" s="40"/>
    </row>
    <row r="4" spans="1:5" ht="24.75" customHeight="1">
      <c r="A4" s="139"/>
      <c r="B4" s="136"/>
      <c r="C4" s="128">
        <v>2008</v>
      </c>
      <c r="D4" s="128">
        <v>2009</v>
      </c>
      <c r="E4" s="25" t="s">
        <v>83</v>
      </c>
    </row>
    <row r="5" spans="1:5" ht="18.75" customHeight="1">
      <c r="A5" s="142"/>
      <c r="B5" s="143"/>
      <c r="C5" s="129"/>
      <c r="D5" s="129"/>
      <c r="E5" s="111" t="s">
        <v>84</v>
      </c>
    </row>
    <row r="6" spans="1:6" ht="58.5" customHeight="1">
      <c r="A6" s="13" t="s">
        <v>95</v>
      </c>
      <c r="B6" s="12" t="s">
        <v>73</v>
      </c>
      <c r="C6" s="9">
        <v>530210</v>
      </c>
      <c r="D6" s="9">
        <v>397668</v>
      </c>
      <c r="E6" s="112">
        <v>-24.998019652590486</v>
      </c>
      <c r="F6" s="113"/>
    </row>
    <row r="7" spans="1:6" ht="30.75" customHeight="1">
      <c r="A7" s="13" t="s">
        <v>96</v>
      </c>
      <c r="B7" s="114" t="s">
        <v>97</v>
      </c>
      <c r="C7" s="9">
        <v>350216</v>
      </c>
      <c r="D7" s="9">
        <v>200502</v>
      </c>
      <c r="E7" s="112">
        <v>-42.7490463028531</v>
      </c>
      <c r="F7" s="113"/>
    </row>
    <row r="8" spans="1:5" ht="20.25" customHeight="1">
      <c r="A8" s="107"/>
      <c r="B8" s="109"/>
      <c r="C8" s="115"/>
      <c r="D8" s="108"/>
      <c r="E8" s="116"/>
    </row>
    <row r="9" spans="1:5" ht="28.5" customHeight="1">
      <c r="A9" s="12" t="s">
        <v>98</v>
      </c>
      <c r="B9" s="114"/>
      <c r="C9" s="114"/>
      <c r="D9" s="114"/>
      <c r="E9" s="12"/>
    </row>
    <row r="10" spans="1:5" ht="68.25" customHeight="1">
      <c r="A10" s="117"/>
      <c r="B10" s="114"/>
      <c r="C10" s="114"/>
      <c r="D10" s="114"/>
      <c r="E10" s="12"/>
    </row>
    <row r="11" spans="1:5" ht="14.25" customHeight="1">
      <c r="A11" s="1" t="s">
        <v>99</v>
      </c>
      <c r="B11" s="44"/>
      <c r="C11" s="44"/>
      <c r="D11" s="44"/>
      <c r="E11" s="40"/>
    </row>
    <row r="12" spans="1:5" ht="21.75" customHeight="1">
      <c r="A12" s="40" t="s">
        <v>100</v>
      </c>
      <c r="B12" s="44"/>
      <c r="C12" s="44"/>
      <c r="D12" s="44"/>
      <c r="E12" s="40"/>
    </row>
    <row r="13" spans="1:5" ht="24" customHeight="1">
      <c r="A13" s="40" t="s">
        <v>101</v>
      </c>
      <c r="B13" s="44"/>
      <c r="C13" s="44"/>
      <c r="D13" s="44"/>
      <c r="E13" s="40"/>
    </row>
    <row r="14" spans="1:5" ht="21" customHeight="1">
      <c r="A14" s="40" t="s">
        <v>102</v>
      </c>
      <c r="B14" s="44"/>
      <c r="C14" s="44"/>
      <c r="D14" s="44" t="s">
        <v>103</v>
      </c>
      <c r="E14" s="40"/>
    </row>
    <row r="15" spans="1:5" ht="30" customHeight="1">
      <c r="A15" s="40" t="s">
        <v>104</v>
      </c>
      <c r="B15" s="44"/>
      <c r="C15" s="44"/>
      <c r="D15" s="44"/>
      <c r="E15" s="40"/>
    </row>
    <row r="16" spans="1:5" ht="12.75">
      <c r="A16" s="40"/>
      <c r="B16" s="44"/>
      <c r="C16" s="44"/>
      <c r="D16" s="44"/>
      <c r="E16" s="40"/>
    </row>
    <row r="17" spans="1:5" ht="12.75">
      <c r="A17" s="40"/>
      <c r="B17" s="44"/>
      <c r="C17" s="44"/>
      <c r="D17" s="44"/>
      <c r="E17" s="40"/>
    </row>
    <row r="18" spans="1:5" ht="12.75">
      <c r="A18" s="40"/>
      <c r="B18" s="44"/>
      <c r="C18" s="44"/>
      <c r="D18" s="44"/>
      <c r="E18" s="40"/>
    </row>
    <row r="19" spans="1:5" ht="12.75">
      <c r="A19" s="40"/>
      <c r="B19" s="40"/>
      <c r="C19" s="40"/>
      <c r="D19" s="40"/>
      <c r="E19" s="40"/>
    </row>
    <row r="20" spans="1:5" ht="12.75">
      <c r="A20" s="40"/>
      <c r="B20" s="40"/>
      <c r="C20" s="40"/>
      <c r="D20" s="40"/>
      <c r="E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25" ht="12.75">
      <c r="A25" s="40"/>
    </row>
    <row r="26" ht="12.75">
      <c r="A26" s="40"/>
    </row>
    <row r="27" ht="12.75">
      <c r="A27" s="40"/>
    </row>
    <row r="28" ht="12.75">
      <c r="A28" s="40"/>
    </row>
    <row r="29" ht="12.75">
      <c r="A29" s="40"/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</sheetData>
  <mergeCells count="3">
    <mergeCell ref="A4:B5"/>
    <mergeCell ref="C4:C5"/>
    <mergeCell ref="D4:D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:D1"/>
    </sheetView>
  </sheetViews>
  <sheetFormatPr defaultColWidth="9.140625" defaultRowHeight="12.75"/>
  <cols>
    <col min="1" max="1" width="38.7109375" style="0" customWidth="1"/>
    <col min="2" max="3" width="14.7109375" style="0" customWidth="1"/>
    <col min="4" max="4" width="13.421875" style="0" customWidth="1"/>
    <col min="5" max="7" width="14.7109375" style="0" customWidth="1"/>
  </cols>
  <sheetData>
    <row r="1" spans="1:12" ht="12.75">
      <c r="A1" s="144" t="s">
        <v>105</v>
      </c>
      <c r="B1" s="144"/>
      <c r="C1" s="144"/>
      <c r="D1" s="144"/>
      <c r="E1" s="119"/>
      <c r="F1" s="119"/>
      <c r="G1" s="118"/>
      <c r="H1" s="118"/>
      <c r="I1" s="118"/>
      <c r="J1" s="118"/>
      <c r="K1" s="118"/>
      <c r="L1" s="118"/>
    </row>
    <row r="2" spans="1:12" ht="12.75">
      <c r="A2" s="144" t="s">
        <v>106</v>
      </c>
      <c r="B2" s="144"/>
      <c r="C2" s="144"/>
      <c r="D2" s="144"/>
      <c r="E2" s="119"/>
      <c r="F2" s="119"/>
      <c r="G2" s="118"/>
      <c r="H2" s="118"/>
      <c r="I2" s="118"/>
      <c r="J2" s="118"/>
      <c r="K2" s="118"/>
      <c r="L2" s="118"/>
    </row>
    <row r="3" spans="1:4" ht="15">
      <c r="A3" s="40"/>
      <c r="B3" s="120"/>
      <c r="C3" s="120"/>
      <c r="D3" s="120"/>
    </row>
    <row r="4" spans="1:4" ht="25.5">
      <c r="A4" s="121" t="s">
        <v>107</v>
      </c>
      <c r="B4" s="58">
        <v>2008</v>
      </c>
      <c r="C4" s="58">
        <v>2009</v>
      </c>
      <c r="D4" s="122" t="s">
        <v>108</v>
      </c>
    </row>
    <row r="5" spans="1:4" ht="15">
      <c r="A5" s="120"/>
      <c r="D5" s="120"/>
    </row>
    <row r="6" spans="1:4" ht="21" customHeight="1">
      <c r="A6" s="123" t="s">
        <v>74</v>
      </c>
      <c r="B6" s="9">
        <v>673</v>
      </c>
      <c r="C6" s="9">
        <v>682</v>
      </c>
      <c r="D6" s="61">
        <f>(C6/B6)*100-100</f>
        <v>1.3372956909361022</v>
      </c>
    </row>
    <row r="7" spans="1:4" ht="21" customHeight="1">
      <c r="A7" s="123" t="s">
        <v>109</v>
      </c>
      <c r="B7" s="9">
        <v>46416</v>
      </c>
      <c r="C7" s="9">
        <v>46718</v>
      </c>
      <c r="D7" s="61">
        <f aca="true" t="shared" si="0" ref="D7:D16">(C7/B7)*100-100</f>
        <v>0.6506377111340953</v>
      </c>
    </row>
    <row r="8" spans="1:4" ht="21" customHeight="1">
      <c r="A8" s="123" t="s">
        <v>110</v>
      </c>
      <c r="B8" s="9">
        <v>6793</v>
      </c>
      <c r="C8" s="9">
        <v>6998</v>
      </c>
      <c r="D8" s="61">
        <f t="shared" si="0"/>
        <v>3.0178124539967683</v>
      </c>
    </row>
    <row r="9" spans="1:4" ht="21" customHeight="1">
      <c r="A9" s="123" t="s">
        <v>111</v>
      </c>
      <c r="B9" s="9">
        <v>322273</v>
      </c>
      <c r="C9" s="9">
        <v>325049</v>
      </c>
      <c r="D9" s="61">
        <f t="shared" si="0"/>
        <v>0.8613814995361224</v>
      </c>
    </row>
    <row r="10" spans="1:4" ht="21" customHeight="1">
      <c r="A10" s="123" t="s">
        <v>112</v>
      </c>
      <c r="B10" s="9">
        <v>477</v>
      </c>
      <c r="C10" s="9">
        <v>466</v>
      </c>
      <c r="D10" s="61">
        <f t="shared" si="0"/>
        <v>-2.3060796645702197</v>
      </c>
    </row>
    <row r="11" spans="1:4" ht="21" customHeight="1">
      <c r="A11" s="123" t="s">
        <v>113</v>
      </c>
      <c r="B11" s="9">
        <v>46879</v>
      </c>
      <c r="C11" s="9">
        <v>48396</v>
      </c>
      <c r="D11" s="61">
        <f t="shared" si="0"/>
        <v>3.235990528808202</v>
      </c>
    </row>
    <row r="12" spans="1:4" ht="21" customHeight="1">
      <c r="A12" s="123" t="s">
        <v>114</v>
      </c>
      <c r="B12" s="9">
        <v>886</v>
      </c>
      <c r="C12" s="9">
        <v>962</v>
      </c>
      <c r="D12" s="61">
        <f t="shared" si="0"/>
        <v>8.577878103837477</v>
      </c>
    </row>
    <row r="13" spans="1:4" ht="21" customHeight="1">
      <c r="A13" s="123" t="s">
        <v>115</v>
      </c>
      <c r="B13" s="9">
        <v>6148</v>
      </c>
      <c r="C13" s="9">
        <v>6136</v>
      </c>
      <c r="D13" s="61">
        <f t="shared" si="0"/>
        <v>-0.19518542615483625</v>
      </c>
    </row>
    <row r="14" spans="1:4" ht="21" customHeight="1">
      <c r="A14" s="123" t="s">
        <v>116</v>
      </c>
      <c r="B14" s="9">
        <v>3651</v>
      </c>
      <c r="C14" s="9">
        <v>3695</v>
      </c>
      <c r="D14" s="61">
        <f t="shared" si="0"/>
        <v>1.2051492741714611</v>
      </c>
    </row>
    <row r="15" spans="1:4" ht="21" customHeight="1">
      <c r="A15" s="123" t="s">
        <v>117</v>
      </c>
      <c r="B15" s="9">
        <v>1308</v>
      </c>
      <c r="C15" s="9">
        <v>1321</v>
      </c>
      <c r="D15" s="61">
        <f t="shared" si="0"/>
        <v>0.9938837920489192</v>
      </c>
    </row>
    <row r="16" spans="1:4" ht="21" customHeight="1">
      <c r="A16" s="123" t="s">
        <v>118</v>
      </c>
      <c r="B16" s="9">
        <v>46</v>
      </c>
      <c r="C16" s="9">
        <v>46</v>
      </c>
      <c r="D16" s="61">
        <f t="shared" si="0"/>
        <v>0</v>
      </c>
    </row>
    <row r="17" spans="1:4" ht="12.75" customHeight="1">
      <c r="A17" s="123"/>
      <c r="B17" s="9"/>
      <c r="C17" s="9"/>
      <c r="D17" s="61"/>
    </row>
    <row r="18" spans="1:4" ht="12.75" customHeight="1">
      <c r="A18" s="124" t="s">
        <v>19</v>
      </c>
      <c r="B18" s="125">
        <f>SUM(B6:B17)</f>
        <v>435550</v>
      </c>
      <c r="C18" s="125">
        <f>SUM(C6:C17)</f>
        <v>440469</v>
      </c>
      <c r="D18" s="126">
        <f>(C18/B18)*100-100</f>
        <v>1.1293766502123788</v>
      </c>
    </row>
    <row r="19" ht="15" customHeight="1">
      <c r="A19" t="s">
        <v>119</v>
      </c>
    </row>
    <row r="21" ht="12.75">
      <c r="A21" s="127" t="s">
        <v>120</v>
      </c>
    </row>
  </sheetData>
  <mergeCells count="2">
    <mergeCell ref="A1:D1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sqref="A1:G1"/>
    </sheetView>
  </sheetViews>
  <sheetFormatPr defaultColWidth="9.140625" defaultRowHeight="12.75"/>
  <cols>
    <col min="1" max="2" width="15.7109375" style="0" customWidth="1"/>
    <col min="3" max="3" width="14.00390625" style="0" customWidth="1"/>
    <col min="4" max="4" width="14.8515625" style="0" customWidth="1"/>
    <col min="5" max="5" width="15.421875" style="0" customWidth="1"/>
    <col min="6" max="6" width="17.28125" style="0" customWidth="1"/>
    <col min="7" max="7" width="13.8515625" style="0" customWidth="1"/>
  </cols>
  <sheetData>
    <row r="1" spans="1:7" ht="12.75">
      <c r="A1" s="132" t="s">
        <v>1</v>
      </c>
      <c r="B1" s="132"/>
      <c r="C1" s="132"/>
      <c r="D1" s="132"/>
      <c r="E1" s="132"/>
      <c r="F1" s="132"/>
      <c r="G1" s="132"/>
    </row>
    <row r="2" spans="1:7" ht="12.75">
      <c r="A2" s="132" t="s">
        <v>2</v>
      </c>
      <c r="B2" s="132"/>
      <c r="C2" s="132"/>
      <c r="D2" s="132"/>
      <c r="E2" s="132"/>
      <c r="F2" s="132"/>
      <c r="G2" s="132"/>
    </row>
    <row r="4" spans="1:7" ht="15">
      <c r="A4" s="3"/>
      <c r="B4" s="133" t="s">
        <v>3</v>
      </c>
      <c r="C4" s="134"/>
      <c r="D4" s="134"/>
      <c r="E4" s="133" t="s">
        <v>4</v>
      </c>
      <c r="F4" s="134"/>
      <c r="G4" s="135"/>
    </row>
    <row r="5" spans="1:7" ht="25.5" customHeight="1">
      <c r="A5" s="6" t="s">
        <v>5</v>
      </c>
      <c r="B5" s="128">
        <v>2008</v>
      </c>
      <c r="C5" s="128">
        <v>2009</v>
      </c>
      <c r="D5" s="130" t="s">
        <v>6</v>
      </c>
      <c r="E5" s="128">
        <v>2008</v>
      </c>
      <c r="F5" s="128">
        <v>2009</v>
      </c>
      <c r="G5" s="130" t="s">
        <v>6</v>
      </c>
    </row>
    <row r="6" spans="1:7" ht="10.5" customHeight="1">
      <c r="A6" s="7"/>
      <c r="B6" s="129"/>
      <c r="C6" s="129"/>
      <c r="D6" s="131"/>
      <c r="E6" s="129"/>
      <c r="F6" s="129"/>
      <c r="G6" s="131"/>
    </row>
    <row r="7" spans="1:7" ht="33.75" customHeight="1">
      <c r="A7" s="8" t="s">
        <v>7</v>
      </c>
      <c r="B7" s="9">
        <v>363116</v>
      </c>
      <c r="C7" s="9">
        <v>321695</v>
      </c>
      <c r="D7" s="10">
        <f>(C7/B7)*100-100</f>
        <v>-11.407098558036552</v>
      </c>
      <c r="E7" s="9">
        <v>378620</v>
      </c>
      <c r="F7" s="11">
        <v>331111</v>
      </c>
      <c r="G7" s="10">
        <f>(F7/E7)*100-100</f>
        <v>-12.547937245787338</v>
      </c>
    </row>
    <row r="8" spans="1:7" ht="19.5" customHeight="1">
      <c r="A8" s="12" t="s">
        <v>8</v>
      </c>
      <c r="B8" s="9">
        <v>393802</v>
      </c>
      <c r="C8" s="9">
        <v>351094</v>
      </c>
      <c r="D8" s="10">
        <f aca="true" t="shared" si="0" ref="D8:D20">(C8/B8)*100-100</f>
        <v>-10.845043956099758</v>
      </c>
      <c r="E8" s="9">
        <v>399994</v>
      </c>
      <c r="F8" s="11">
        <v>354032</v>
      </c>
      <c r="G8" s="10">
        <f aca="true" t="shared" si="1" ref="G8:G20">(F8/E8)*100-100</f>
        <v>-11.490672360085398</v>
      </c>
    </row>
    <row r="9" spans="1:7" ht="19.5" customHeight="1">
      <c r="A9" s="12" t="s">
        <v>9</v>
      </c>
      <c r="B9" s="9">
        <v>423556</v>
      </c>
      <c r="C9" s="9">
        <v>406354</v>
      </c>
      <c r="D9" s="10">
        <f t="shared" si="0"/>
        <v>-4.0613283721633024</v>
      </c>
      <c r="E9" s="9">
        <v>428532</v>
      </c>
      <c r="F9" s="11">
        <v>415393</v>
      </c>
      <c r="G9" s="10">
        <f t="shared" si="1"/>
        <v>-3.0660487431510433</v>
      </c>
    </row>
    <row r="10" spans="1:7" ht="19.5" customHeight="1">
      <c r="A10" s="12" t="s">
        <v>10</v>
      </c>
      <c r="B10" s="9">
        <v>412004</v>
      </c>
      <c r="C10" s="9">
        <v>396053</v>
      </c>
      <c r="D10" s="10">
        <f t="shared" si="0"/>
        <v>-3.8715643537441338</v>
      </c>
      <c r="E10" s="9">
        <v>411757</v>
      </c>
      <c r="F10" s="11">
        <v>396275</v>
      </c>
      <c r="G10" s="10">
        <f t="shared" si="1"/>
        <v>-3.7599846511413233</v>
      </c>
    </row>
    <row r="11" spans="1:7" ht="19.5" customHeight="1">
      <c r="A11" s="12" t="s">
        <v>11</v>
      </c>
      <c r="B11" s="9">
        <v>414483</v>
      </c>
      <c r="C11" s="9">
        <v>410983</v>
      </c>
      <c r="D11" s="10">
        <f t="shared" si="0"/>
        <v>-0.844425464976851</v>
      </c>
      <c r="E11" s="9">
        <v>415271</v>
      </c>
      <c r="F11" s="11">
        <v>413186</v>
      </c>
      <c r="G11" s="10">
        <f t="shared" si="1"/>
        <v>-0.5020817731071929</v>
      </c>
    </row>
    <row r="12" spans="1:7" ht="19.5" customHeight="1">
      <c r="A12" s="12" t="s">
        <v>12</v>
      </c>
      <c r="B12" s="9">
        <v>393289</v>
      </c>
      <c r="C12" s="9">
        <v>380520</v>
      </c>
      <c r="D12" s="10">
        <f t="shared" si="0"/>
        <v>-3.246721876279281</v>
      </c>
      <c r="E12" s="9">
        <v>379102</v>
      </c>
      <c r="F12" s="11">
        <v>384219</v>
      </c>
      <c r="G12" s="10">
        <f t="shared" si="1"/>
        <v>1.3497686638424398</v>
      </c>
    </row>
    <row r="13" spans="1:7" ht="19.5" customHeight="1">
      <c r="A13" s="13" t="s">
        <v>13</v>
      </c>
      <c r="B13" s="9">
        <v>405843</v>
      </c>
      <c r="C13" s="9">
        <v>409782</v>
      </c>
      <c r="D13" s="10">
        <f t="shared" si="0"/>
        <v>0.9705723641900903</v>
      </c>
      <c r="E13" s="9">
        <v>404864</v>
      </c>
      <c r="F13" s="11">
        <v>404885</v>
      </c>
      <c r="G13" s="10">
        <f t="shared" si="1"/>
        <v>0.005186926968065109</v>
      </c>
    </row>
    <row r="14" spans="1:7" ht="19.5" customHeight="1">
      <c r="A14" s="12" t="s">
        <v>14</v>
      </c>
      <c r="B14" s="9">
        <v>264294</v>
      </c>
      <c r="C14" s="9">
        <v>265247</v>
      </c>
      <c r="D14" s="10">
        <f t="shared" si="0"/>
        <v>0.3605832898211787</v>
      </c>
      <c r="E14" s="9">
        <v>266051</v>
      </c>
      <c r="F14" s="11">
        <v>264528</v>
      </c>
      <c r="G14" s="10">
        <f t="shared" si="1"/>
        <v>-0.5724466361712643</v>
      </c>
    </row>
    <row r="15" spans="1:7" ht="19.5" customHeight="1">
      <c r="A15" s="12" t="s">
        <v>15</v>
      </c>
      <c r="B15" s="9">
        <v>388535</v>
      </c>
      <c r="C15" s="9">
        <v>390042</v>
      </c>
      <c r="D15" s="10">
        <f t="shared" si="0"/>
        <v>0.38786724490715585</v>
      </c>
      <c r="E15" s="9">
        <v>396667</v>
      </c>
      <c r="F15" s="11">
        <v>398614</v>
      </c>
      <c r="G15" s="10">
        <f t="shared" si="1"/>
        <v>0.4908399236639269</v>
      </c>
    </row>
    <row r="16" spans="1:7" ht="19.5" customHeight="1">
      <c r="A16" s="12" t="s">
        <v>16</v>
      </c>
      <c r="B16" s="9">
        <v>417954</v>
      </c>
      <c r="C16" s="9">
        <v>416068</v>
      </c>
      <c r="D16" s="10">
        <f t="shared" si="0"/>
        <v>-0.4512458308809073</v>
      </c>
      <c r="E16" s="9">
        <v>426757</v>
      </c>
      <c r="F16" s="11">
        <v>421572</v>
      </c>
      <c r="G16" s="10">
        <f t="shared" si="1"/>
        <v>-1.2149771415583217</v>
      </c>
    </row>
    <row r="17" spans="1:7" ht="19.5" customHeight="1">
      <c r="A17" s="12" t="s">
        <v>17</v>
      </c>
      <c r="B17" s="9">
        <v>380313</v>
      </c>
      <c r="C17" s="9">
        <v>388685</v>
      </c>
      <c r="D17" s="10">
        <f t="shared" si="0"/>
        <v>2.2013446818804425</v>
      </c>
      <c r="E17" s="9">
        <v>383042</v>
      </c>
      <c r="F17" s="11">
        <v>392563</v>
      </c>
      <c r="G17" s="10">
        <f t="shared" si="1"/>
        <v>2.4856282078727645</v>
      </c>
    </row>
    <row r="18" spans="1:7" ht="19.5" customHeight="1">
      <c r="A18" s="12" t="s">
        <v>18</v>
      </c>
      <c r="B18" s="9">
        <v>361397</v>
      </c>
      <c r="C18" s="9">
        <v>353733</v>
      </c>
      <c r="D18" s="10">
        <f t="shared" si="0"/>
        <v>-2.120659551684156</v>
      </c>
      <c r="E18" s="9">
        <v>356211</v>
      </c>
      <c r="F18" s="11">
        <v>349623</v>
      </c>
      <c r="G18" s="10">
        <f t="shared" si="1"/>
        <v>-1.849465625710593</v>
      </c>
    </row>
    <row r="19" spans="1:7" ht="21.75" customHeight="1">
      <c r="A19" s="14"/>
      <c r="B19" s="15"/>
      <c r="C19" s="15"/>
      <c r="D19" s="10"/>
      <c r="F19" s="15"/>
      <c r="G19" s="10"/>
    </row>
    <row r="20" spans="1:7" s="19" customFormat="1" ht="29.25" customHeight="1">
      <c r="A20" s="16" t="s">
        <v>19</v>
      </c>
      <c r="B20" s="17">
        <f>SUM(B7:B19)</f>
        <v>4618586</v>
      </c>
      <c r="C20" s="17">
        <f>SUM(C7:C18)</f>
        <v>4490256</v>
      </c>
      <c r="D20" s="18">
        <f t="shared" si="0"/>
        <v>-2.7785560342494477</v>
      </c>
      <c r="E20" s="17">
        <f>SUM(E7:E18)</f>
        <v>4646868</v>
      </c>
      <c r="F20" s="17">
        <f>SUM(F7:F18)</f>
        <v>4526001</v>
      </c>
      <c r="G20" s="18">
        <f t="shared" si="1"/>
        <v>-2.6010422503931636</v>
      </c>
    </row>
    <row r="21" ht="12.75">
      <c r="A21" s="20" t="s">
        <v>20</v>
      </c>
    </row>
    <row r="22" ht="12.75">
      <c r="D22" s="21"/>
    </row>
  </sheetData>
  <mergeCells count="10">
    <mergeCell ref="A1:G1"/>
    <mergeCell ref="A2:G2"/>
    <mergeCell ref="B4:D4"/>
    <mergeCell ref="E4:G4"/>
    <mergeCell ref="F5:F6"/>
    <mergeCell ref="G5:G6"/>
    <mergeCell ref="B5:B6"/>
    <mergeCell ref="C5:C6"/>
    <mergeCell ref="D5:D6"/>
    <mergeCell ref="E5:E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6"/>
  <sheetViews>
    <sheetView workbookViewId="0" topLeftCell="A1">
      <selection activeCell="A4" sqref="A4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0.421875" style="0" customWidth="1"/>
    <col min="4" max="7" width="9.7109375" style="0" customWidth="1"/>
    <col min="8" max="8" width="10.7109375" style="0" customWidth="1"/>
    <col min="21" max="21" width="9.28125" style="0" customWidth="1"/>
  </cols>
  <sheetData>
    <row r="2" spans="2:8" ht="12.75">
      <c r="B2" s="132" t="s">
        <v>1</v>
      </c>
      <c r="C2" s="132"/>
      <c r="D2" s="132"/>
      <c r="E2" s="132"/>
      <c r="F2" s="132"/>
      <c r="G2" s="132"/>
      <c r="H2" s="132"/>
    </row>
    <row r="3" spans="2:13" ht="12.75">
      <c r="B3" s="132" t="s">
        <v>21</v>
      </c>
      <c r="C3" s="132"/>
      <c r="D3" s="132"/>
      <c r="E3" s="132"/>
      <c r="F3" s="132"/>
      <c r="G3" s="132"/>
      <c r="H3" s="132"/>
      <c r="K3" s="22"/>
      <c r="M3" s="22"/>
    </row>
    <row r="4" spans="2:13" ht="12.75">
      <c r="B4" s="132" t="s">
        <v>22</v>
      </c>
      <c r="C4" s="132"/>
      <c r="D4" s="132"/>
      <c r="E4" s="132"/>
      <c r="F4" s="132"/>
      <c r="G4" s="132"/>
      <c r="H4" s="132"/>
      <c r="K4" s="22"/>
      <c r="M4" s="22"/>
    </row>
    <row r="5" spans="2:11" ht="12.75">
      <c r="B5" s="2"/>
      <c r="C5" s="2"/>
      <c r="D5" s="2"/>
      <c r="E5" s="2"/>
      <c r="F5" s="2"/>
      <c r="G5" s="2"/>
      <c r="H5" s="2"/>
      <c r="K5" s="22"/>
    </row>
    <row r="6" ht="12.75">
      <c r="K6" s="22"/>
    </row>
    <row r="7" spans="2:11" ht="12.75">
      <c r="B7" s="23"/>
      <c r="C7" s="134" t="s">
        <v>23</v>
      </c>
      <c r="D7" s="134"/>
      <c r="E7" s="134"/>
      <c r="F7" s="134"/>
      <c r="G7" s="134"/>
      <c r="H7" s="135"/>
      <c r="K7" s="22"/>
    </row>
    <row r="8" spans="2:8" ht="14.25">
      <c r="B8" s="24" t="s">
        <v>5</v>
      </c>
      <c r="C8" s="134" t="s">
        <v>24</v>
      </c>
      <c r="D8" s="134"/>
      <c r="E8" s="134"/>
      <c r="F8" s="134"/>
      <c r="G8" s="134"/>
      <c r="H8" s="136"/>
    </row>
    <row r="9" spans="2:8" ht="12.75">
      <c r="B9" s="7"/>
      <c r="C9" s="5" t="s">
        <v>25</v>
      </c>
      <c r="D9" s="26" t="s">
        <v>26</v>
      </c>
      <c r="E9" s="26" t="s">
        <v>27</v>
      </c>
      <c r="F9" s="26" t="s">
        <v>28</v>
      </c>
      <c r="G9" s="4" t="s">
        <v>29</v>
      </c>
      <c r="H9" s="26" t="s">
        <v>19</v>
      </c>
    </row>
    <row r="10" spans="2:8" ht="12.75">
      <c r="B10" s="27"/>
      <c r="C10" s="28"/>
      <c r="D10" s="28"/>
      <c r="E10" s="28"/>
      <c r="F10" s="28"/>
      <c r="G10" s="28"/>
      <c r="H10" s="29"/>
    </row>
    <row r="11" spans="2:20" ht="12.75">
      <c r="B11" s="13" t="s">
        <v>7</v>
      </c>
      <c r="C11" s="30">
        <v>245360</v>
      </c>
      <c r="D11" s="9">
        <v>38952</v>
      </c>
      <c r="E11" s="9">
        <v>8954</v>
      </c>
      <c r="F11" s="9">
        <v>3072</v>
      </c>
      <c r="G11" s="9">
        <v>25357</v>
      </c>
      <c r="H11" s="9">
        <f>SUM(C11:G11)</f>
        <v>321695</v>
      </c>
      <c r="J11" s="31"/>
      <c r="K11" s="9"/>
      <c r="L11" s="9"/>
      <c r="M11" s="9"/>
      <c r="N11" s="9"/>
      <c r="O11" s="9"/>
      <c r="R11" s="9"/>
      <c r="T11" s="9"/>
    </row>
    <row r="12" spans="2:21" ht="12.75">
      <c r="B12" s="13" t="s">
        <v>8</v>
      </c>
      <c r="C12" s="30">
        <v>266660</v>
      </c>
      <c r="D12" s="9">
        <v>43897</v>
      </c>
      <c r="E12" s="9">
        <v>9529</v>
      </c>
      <c r="F12" s="9">
        <v>3288</v>
      </c>
      <c r="G12" s="9">
        <v>27720</v>
      </c>
      <c r="H12" s="9">
        <f aca="true" t="shared" si="0" ref="H12:H22">SUM(C12:G12)</f>
        <v>351094</v>
      </c>
      <c r="J12" s="31"/>
      <c r="K12" s="9"/>
      <c r="L12" s="9"/>
      <c r="M12" s="9"/>
      <c r="N12" s="9"/>
      <c r="O12" s="9"/>
      <c r="R12" s="9"/>
      <c r="S12" s="9"/>
      <c r="T12" s="9"/>
      <c r="U12" s="9"/>
    </row>
    <row r="13" spans="2:21" ht="12.75">
      <c r="B13" s="13" t="s">
        <v>9</v>
      </c>
      <c r="C13" s="30">
        <v>310554</v>
      </c>
      <c r="D13" s="9">
        <v>50935</v>
      </c>
      <c r="E13" s="9">
        <v>10662</v>
      </c>
      <c r="F13" s="9">
        <v>3677</v>
      </c>
      <c r="G13" s="9">
        <v>30526</v>
      </c>
      <c r="H13" s="9">
        <f t="shared" si="0"/>
        <v>406354</v>
      </c>
      <c r="J13" s="31"/>
      <c r="K13" s="9"/>
      <c r="L13" s="9"/>
      <c r="M13" s="9"/>
      <c r="N13" s="9"/>
      <c r="O13" s="9"/>
      <c r="R13" s="9"/>
      <c r="S13" s="9"/>
      <c r="T13" s="9"/>
      <c r="U13" s="9"/>
    </row>
    <row r="14" spans="2:21" ht="12.75">
      <c r="B14" s="13" t="s">
        <v>10</v>
      </c>
      <c r="C14" s="30">
        <v>306125</v>
      </c>
      <c r="D14" s="9">
        <v>47521</v>
      </c>
      <c r="E14" s="9">
        <v>9947</v>
      </c>
      <c r="F14" s="9">
        <v>3420</v>
      </c>
      <c r="G14" s="9">
        <v>29040</v>
      </c>
      <c r="H14" s="9">
        <f t="shared" si="0"/>
        <v>396053</v>
      </c>
      <c r="J14" s="31"/>
      <c r="K14" s="9"/>
      <c r="L14" s="9"/>
      <c r="M14" s="9"/>
      <c r="N14" s="9"/>
      <c r="O14" s="9"/>
      <c r="R14" s="9"/>
      <c r="S14" s="9"/>
      <c r="T14" s="9"/>
      <c r="U14" s="9"/>
    </row>
    <row r="15" spans="2:21" ht="12.75">
      <c r="B15" s="13" t="s">
        <v>11</v>
      </c>
      <c r="C15" s="30">
        <v>319152</v>
      </c>
      <c r="D15" s="9">
        <v>48343</v>
      </c>
      <c r="E15" s="9">
        <v>10267</v>
      </c>
      <c r="F15" s="9">
        <v>3641</v>
      </c>
      <c r="G15" s="9">
        <v>29580</v>
      </c>
      <c r="H15" s="9">
        <f t="shared" si="0"/>
        <v>410983</v>
      </c>
      <c r="J15" s="31"/>
      <c r="K15" s="9"/>
      <c r="L15" s="9"/>
      <c r="M15" s="9"/>
      <c r="N15" s="9"/>
      <c r="O15" s="9"/>
      <c r="R15" s="9"/>
      <c r="S15" s="9"/>
      <c r="T15" s="9"/>
      <c r="U15" s="9"/>
    </row>
    <row r="16" spans="2:21" ht="12.75">
      <c r="B16" s="13" t="s">
        <v>12</v>
      </c>
      <c r="C16" s="30">
        <v>290773</v>
      </c>
      <c r="D16" s="9">
        <v>45794</v>
      </c>
      <c r="E16" s="9">
        <v>10296</v>
      </c>
      <c r="F16" s="9">
        <v>3375</v>
      </c>
      <c r="G16" s="9">
        <v>30282</v>
      </c>
      <c r="H16" s="9">
        <f t="shared" si="0"/>
        <v>380520</v>
      </c>
      <c r="J16" s="31"/>
      <c r="K16" s="9"/>
      <c r="L16" s="9"/>
      <c r="M16" s="9"/>
      <c r="N16" s="9"/>
      <c r="O16" s="9"/>
      <c r="R16" s="9"/>
      <c r="S16" s="9"/>
      <c r="T16" s="9"/>
      <c r="U16" s="9"/>
    </row>
    <row r="17" spans="2:21" ht="12.75">
      <c r="B17" s="13" t="s">
        <v>13</v>
      </c>
      <c r="C17" s="30">
        <v>308241</v>
      </c>
      <c r="D17" s="9">
        <v>50640</v>
      </c>
      <c r="E17" s="9">
        <v>11578</v>
      </c>
      <c r="F17" s="9">
        <v>3884</v>
      </c>
      <c r="G17" s="9">
        <v>35439</v>
      </c>
      <c r="H17" s="9">
        <f t="shared" si="0"/>
        <v>409782</v>
      </c>
      <c r="J17" s="31"/>
      <c r="K17" s="9"/>
      <c r="L17" s="9"/>
      <c r="M17" s="9"/>
      <c r="N17" s="9"/>
      <c r="O17" s="9"/>
      <c r="R17" s="9"/>
      <c r="S17" s="9"/>
      <c r="T17" s="9"/>
      <c r="U17" s="9"/>
    </row>
    <row r="18" spans="2:21" ht="12.75">
      <c r="B18" s="13" t="s">
        <v>14</v>
      </c>
      <c r="C18" s="30">
        <v>207934</v>
      </c>
      <c r="D18" s="9">
        <v>29095</v>
      </c>
      <c r="E18" s="9">
        <v>7007</v>
      </c>
      <c r="F18" s="9">
        <v>2158</v>
      </c>
      <c r="G18" s="9">
        <v>19053</v>
      </c>
      <c r="H18" s="9">
        <f t="shared" si="0"/>
        <v>265247</v>
      </c>
      <c r="J18" s="31"/>
      <c r="K18" s="9"/>
      <c r="L18" s="9"/>
      <c r="M18" s="9"/>
      <c r="N18" s="9"/>
      <c r="O18" s="9"/>
      <c r="R18" s="9"/>
      <c r="S18" s="9"/>
      <c r="T18" s="9"/>
      <c r="U18" s="9"/>
    </row>
    <row r="19" spans="2:21" ht="12.75">
      <c r="B19" s="13" t="s">
        <v>15</v>
      </c>
      <c r="C19" s="30">
        <v>298518</v>
      </c>
      <c r="D19" s="9">
        <v>45834</v>
      </c>
      <c r="E19" s="9">
        <v>10660</v>
      </c>
      <c r="F19" s="9">
        <v>3642</v>
      </c>
      <c r="G19" s="9">
        <v>31388</v>
      </c>
      <c r="H19" s="9">
        <f t="shared" si="0"/>
        <v>390042</v>
      </c>
      <c r="J19" s="31"/>
      <c r="K19" s="9"/>
      <c r="L19" s="9"/>
      <c r="M19" s="9"/>
      <c r="N19" s="9"/>
      <c r="O19" s="9"/>
      <c r="R19" s="9"/>
      <c r="S19" s="9"/>
      <c r="T19" s="9"/>
      <c r="U19" s="9"/>
    </row>
    <row r="20" spans="2:21" ht="12.75">
      <c r="B20" s="13" t="s">
        <v>16</v>
      </c>
      <c r="C20" s="30">
        <v>322432</v>
      </c>
      <c r="D20" s="9">
        <v>46684</v>
      </c>
      <c r="E20" s="9">
        <v>10645</v>
      </c>
      <c r="F20" s="9">
        <v>3824</v>
      </c>
      <c r="G20" s="9">
        <v>32483</v>
      </c>
      <c r="H20" s="9">
        <f t="shared" si="0"/>
        <v>416068</v>
      </c>
      <c r="J20" s="31"/>
      <c r="K20" s="9"/>
      <c r="L20" s="9"/>
      <c r="M20" s="9"/>
      <c r="N20" s="9"/>
      <c r="O20" s="9"/>
      <c r="R20" s="9"/>
      <c r="S20" s="9"/>
      <c r="T20" s="9"/>
      <c r="U20" s="9"/>
    </row>
    <row r="21" spans="2:21" ht="12.75">
      <c r="B21" s="13" t="s">
        <v>17</v>
      </c>
      <c r="C21" s="30">
        <v>301908</v>
      </c>
      <c r="D21" s="9">
        <v>43024</v>
      </c>
      <c r="E21" s="9">
        <v>9879</v>
      </c>
      <c r="F21" s="9">
        <v>3464</v>
      </c>
      <c r="G21" s="9">
        <v>30410</v>
      </c>
      <c r="H21" s="9">
        <f t="shared" si="0"/>
        <v>388685</v>
      </c>
      <c r="J21" s="31"/>
      <c r="K21" s="9"/>
      <c r="L21" s="9"/>
      <c r="M21" s="9"/>
      <c r="N21" s="9"/>
      <c r="O21" s="9"/>
      <c r="R21" s="9"/>
      <c r="S21" s="9"/>
      <c r="T21" s="9"/>
      <c r="U21" s="9"/>
    </row>
    <row r="22" spans="2:21" ht="12.75">
      <c r="B22" s="13" t="s">
        <v>18</v>
      </c>
      <c r="C22" s="30">
        <v>278787</v>
      </c>
      <c r="D22" s="9">
        <v>37153</v>
      </c>
      <c r="E22" s="9">
        <v>8827</v>
      </c>
      <c r="F22" s="9">
        <v>3384</v>
      </c>
      <c r="G22" s="9">
        <v>25582</v>
      </c>
      <c r="H22" s="9">
        <f t="shared" si="0"/>
        <v>353733</v>
      </c>
      <c r="J22" s="31"/>
      <c r="K22" s="9"/>
      <c r="L22" s="9"/>
      <c r="M22" s="9"/>
      <c r="N22" s="9"/>
      <c r="O22" s="9"/>
      <c r="R22" s="9"/>
      <c r="S22" s="9"/>
      <c r="T22" s="9"/>
      <c r="U22" s="9"/>
    </row>
    <row r="23" spans="2:21" ht="12.75">
      <c r="B23" s="13"/>
      <c r="C23" s="30"/>
      <c r="D23" s="32"/>
      <c r="E23" s="32"/>
      <c r="F23" s="32"/>
      <c r="G23" s="32"/>
      <c r="H23" s="32"/>
      <c r="K23" s="9"/>
      <c r="L23" s="9"/>
      <c r="M23" s="9"/>
      <c r="N23" s="9"/>
      <c r="O23" s="9"/>
      <c r="R23" s="9"/>
      <c r="S23" s="9"/>
      <c r="T23" s="9"/>
      <c r="U23" s="9"/>
    </row>
    <row r="24" spans="2:21" ht="12.75">
      <c r="B24" s="33" t="s">
        <v>19</v>
      </c>
      <c r="C24" s="34">
        <f aca="true" t="shared" si="1" ref="C24:H24">SUM(C11:C23)</f>
        <v>3456444</v>
      </c>
      <c r="D24" s="34">
        <f t="shared" si="1"/>
        <v>527872</v>
      </c>
      <c r="E24" s="34">
        <f t="shared" si="1"/>
        <v>118251</v>
      </c>
      <c r="F24" s="34">
        <f t="shared" si="1"/>
        <v>40829</v>
      </c>
      <c r="G24" s="34">
        <f t="shared" si="1"/>
        <v>346860</v>
      </c>
      <c r="H24" s="34">
        <f t="shared" si="1"/>
        <v>4490256</v>
      </c>
      <c r="J24" s="22"/>
      <c r="L24" s="9"/>
      <c r="M24" s="9"/>
      <c r="N24" s="9"/>
      <c r="O24" s="9"/>
      <c r="P24" s="9"/>
      <c r="S24" s="9"/>
      <c r="U24" s="9"/>
    </row>
    <row r="26" spans="11:13" ht="12.75">
      <c r="K26" s="22"/>
      <c r="M26" s="22"/>
    </row>
    <row r="27" spans="11:13" ht="12.75">
      <c r="K27" s="22"/>
      <c r="M27" s="22"/>
    </row>
    <row r="28" ht="12.75">
      <c r="K28" s="22"/>
    </row>
    <row r="29" spans="2:11" ht="12.75">
      <c r="B29" s="23"/>
      <c r="C29" s="137" t="s">
        <v>30</v>
      </c>
      <c r="D29" s="137"/>
      <c r="E29" s="137"/>
      <c r="F29" s="137"/>
      <c r="G29" s="137"/>
      <c r="H29" s="136"/>
      <c r="K29" s="22"/>
    </row>
    <row r="30" spans="2:11" ht="14.25">
      <c r="B30" s="35" t="s">
        <v>5</v>
      </c>
      <c r="C30" s="133" t="s">
        <v>24</v>
      </c>
      <c r="D30" s="134"/>
      <c r="E30" s="134"/>
      <c r="F30" s="134"/>
      <c r="G30" s="134"/>
      <c r="H30" s="135"/>
      <c r="K30" s="22"/>
    </row>
    <row r="31" spans="2:8" ht="12.75">
      <c r="B31" s="7"/>
      <c r="C31" s="5" t="s">
        <v>25</v>
      </c>
      <c r="D31" s="26" t="s">
        <v>26</v>
      </c>
      <c r="E31" s="26" t="s">
        <v>27</v>
      </c>
      <c r="F31" s="26" t="s">
        <v>28</v>
      </c>
      <c r="G31" s="4" t="s">
        <v>29</v>
      </c>
      <c r="H31" s="26" t="s">
        <v>19</v>
      </c>
    </row>
    <row r="32" spans="2:8" ht="12.75">
      <c r="B32" s="27"/>
      <c r="C32" s="28"/>
      <c r="D32" s="28"/>
      <c r="E32" s="28"/>
      <c r="F32" s="28"/>
      <c r="G32" s="28"/>
      <c r="H32" s="29"/>
    </row>
    <row r="33" spans="2:20" ht="12.75">
      <c r="B33" s="13" t="s">
        <v>7</v>
      </c>
      <c r="C33" s="30">
        <v>254284</v>
      </c>
      <c r="D33" s="9">
        <v>39894</v>
      </c>
      <c r="E33" s="9">
        <v>9037</v>
      </c>
      <c r="F33" s="9">
        <v>2759</v>
      </c>
      <c r="G33" s="9">
        <v>25137</v>
      </c>
      <c r="H33" s="9">
        <f>SUM(C33:G33)</f>
        <v>331111</v>
      </c>
      <c r="J33" s="31"/>
      <c r="K33" s="9"/>
      <c r="L33" s="9"/>
      <c r="M33" s="9"/>
      <c r="N33" s="9"/>
      <c r="O33" s="9"/>
      <c r="R33" s="9"/>
      <c r="T33" s="9"/>
    </row>
    <row r="34" spans="2:20" ht="12.75">
      <c r="B34" s="13" t="s">
        <v>8</v>
      </c>
      <c r="C34" s="30">
        <v>269420</v>
      </c>
      <c r="D34" s="9">
        <v>44895</v>
      </c>
      <c r="E34" s="9">
        <v>9467</v>
      </c>
      <c r="F34" s="9">
        <v>3068</v>
      </c>
      <c r="G34" s="9">
        <v>27182</v>
      </c>
      <c r="H34" s="9">
        <f aca="true" t="shared" si="2" ref="H34:H44">SUM(C34:G34)</f>
        <v>354032</v>
      </c>
      <c r="J34" s="31"/>
      <c r="K34" s="9"/>
      <c r="L34" s="9"/>
      <c r="M34" s="9"/>
      <c r="N34" s="9"/>
      <c r="O34" s="9"/>
      <c r="R34" s="9"/>
      <c r="T34" s="9"/>
    </row>
    <row r="35" spans="2:21" ht="12.75">
      <c r="B35" s="13" t="s">
        <v>9</v>
      </c>
      <c r="C35" s="30">
        <v>317325</v>
      </c>
      <c r="D35" s="9">
        <v>52882</v>
      </c>
      <c r="E35" s="9">
        <v>10851</v>
      </c>
      <c r="F35" s="9">
        <v>3413</v>
      </c>
      <c r="G35" s="9">
        <v>30922</v>
      </c>
      <c r="H35" s="9">
        <f t="shared" si="2"/>
        <v>415393</v>
      </c>
      <c r="J35" s="31"/>
      <c r="K35" s="9"/>
      <c r="L35" s="9"/>
      <c r="M35" s="9"/>
      <c r="N35" s="9"/>
      <c r="O35" s="9"/>
      <c r="R35" s="9"/>
      <c r="S35" s="9"/>
      <c r="T35" s="9"/>
      <c r="U35" s="9"/>
    </row>
    <row r="36" spans="2:21" ht="12.75">
      <c r="B36" s="13" t="s">
        <v>10</v>
      </c>
      <c r="C36" s="30">
        <v>306106</v>
      </c>
      <c r="D36" s="9">
        <v>48589</v>
      </c>
      <c r="E36" s="9">
        <v>9817</v>
      </c>
      <c r="F36" s="9">
        <v>3154</v>
      </c>
      <c r="G36" s="9">
        <v>28609</v>
      </c>
      <c r="H36" s="9">
        <f t="shared" si="2"/>
        <v>396275</v>
      </c>
      <c r="J36" s="31"/>
      <c r="K36" s="9"/>
      <c r="L36" s="9"/>
      <c r="M36" s="9"/>
      <c r="N36" s="9"/>
      <c r="O36" s="9"/>
      <c r="R36" s="9"/>
      <c r="S36" s="9"/>
      <c r="T36" s="9"/>
      <c r="U36" s="9"/>
    </row>
    <row r="37" spans="2:21" ht="12.75">
      <c r="B37" s="13" t="s">
        <v>11</v>
      </c>
      <c r="C37" s="30">
        <v>320770</v>
      </c>
      <c r="D37" s="9">
        <v>49517</v>
      </c>
      <c r="E37" s="9">
        <v>10141</v>
      </c>
      <c r="F37" s="9">
        <v>3502</v>
      </c>
      <c r="G37" s="9">
        <v>29256</v>
      </c>
      <c r="H37" s="9">
        <f t="shared" si="2"/>
        <v>413186</v>
      </c>
      <c r="J37" s="31"/>
      <c r="K37" s="9"/>
      <c r="L37" s="9"/>
      <c r="M37" s="9"/>
      <c r="N37" s="9"/>
      <c r="O37" s="9"/>
      <c r="R37" s="9"/>
      <c r="S37" s="9"/>
      <c r="T37" s="9"/>
      <c r="U37" s="9"/>
    </row>
    <row r="38" spans="2:21" ht="12.75">
      <c r="B38" s="13" t="s">
        <v>12</v>
      </c>
      <c r="C38" s="30">
        <v>293410</v>
      </c>
      <c r="D38" s="9">
        <v>47307</v>
      </c>
      <c r="E38" s="9">
        <v>10222</v>
      </c>
      <c r="F38" s="9">
        <v>3116</v>
      </c>
      <c r="G38" s="9">
        <v>30164</v>
      </c>
      <c r="H38" s="9">
        <f t="shared" si="2"/>
        <v>384219</v>
      </c>
      <c r="J38" s="31"/>
      <c r="K38" s="9"/>
      <c r="L38" s="9"/>
      <c r="M38" s="9"/>
      <c r="N38" s="9"/>
      <c r="O38" s="9"/>
      <c r="R38" s="9"/>
      <c r="S38" s="9"/>
      <c r="T38" s="9"/>
      <c r="U38" s="9"/>
    </row>
    <row r="39" spans="2:21" ht="12.75">
      <c r="B39" s="13" t="s">
        <v>13</v>
      </c>
      <c r="C39" s="30">
        <v>303928</v>
      </c>
      <c r="D39" s="9">
        <v>51786</v>
      </c>
      <c r="E39" s="9">
        <v>11136</v>
      </c>
      <c r="F39" s="9">
        <v>3655</v>
      </c>
      <c r="G39" s="9">
        <v>34380</v>
      </c>
      <c r="H39" s="9">
        <f t="shared" si="2"/>
        <v>404885</v>
      </c>
      <c r="J39" s="31"/>
      <c r="K39" s="9"/>
      <c r="L39" s="9"/>
      <c r="M39" s="9"/>
      <c r="N39" s="9"/>
      <c r="O39" s="9"/>
      <c r="R39" s="9"/>
      <c r="S39" s="9"/>
      <c r="T39" s="9"/>
      <c r="U39" s="9"/>
    </row>
    <row r="40" spans="2:21" ht="12.75">
      <c r="B40" s="13" t="s">
        <v>14</v>
      </c>
      <c r="C40" s="30">
        <v>207825</v>
      </c>
      <c r="D40" s="9">
        <v>29264</v>
      </c>
      <c r="E40" s="9">
        <v>6783</v>
      </c>
      <c r="F40" s="9">
        <v>2015</v>
      </c>
      <c r="G40" s="9">
        <v>18641</v>
      </c>
      <c r="H40" s="9">
        <f t="shared" si="2"/>
        <v>264528</v>
      </c>
      <c r="J40" s="31"/>
      <c r="K40" s="9"/>
      <c r="L40" s="9"/>
      <c r="M40" s="9"/>
      <c r="N40" s="9"/>
      <c r="O40" s="9"/>
      <c r="R40" s="9"/>
      <c r="S40" s="9"/>
      <c r="T40" s="9"/>
      <c r="U40" s="9"/>
    </row>
    <row r="41" spans="2:21" ht="12.75">
      <c r="B41" s="13" t="s">
        <v>15</v>
      </c>
      <c r="C41" s="30">
        <v>308639</v>
      </c>
      <c r="D41" s="9">
        <v>43478</v>
      </c>
      <c r="E41" s="9">
        <v>10727</v>
      </c>
      <c r="F41" s="9">
        <v>3452</v>
      </c>
      <c r="G41" s="9">
        <v>32318</v>
      </c>
      <c r="H41" s="9">
        <f t="shared" si="2"/>
        <v>398614</v>
      </c>
      <c r="J41" s="31"/>
      <c r="K41" s="9"/>
      <c r="L41" s="9"/>
      <c r="M41" s="9"/>
      <c r="N41" s="9"/>
      <c r="O41" s="9"/>
      <c r="R41" s="9"/>
      <c r="S41" s="9"/>
      <c r="T41" s="9"/>
      <c r="U41" s="9"/>
    </row>
    <row r="42" spans="2:21" ht="12.75">
      <c r="B42" s="13" t="s">
        <v>16</v>
      </c>
      <c r="C42" s="30">
        <v>329769</v>
      </c>
      <c r="D42" s="9">
        <v>45300</v>
      </c>
      <c r="E42" s="9">
        <v>10769</v>
      </c>
      <c r="F42" s="9">
        <v>3356</v>
      </c>
      <c r="G42" s="9">
        <v>32378</v>
      </c>
      <c r="H42" s="9">
        <f t="shared" si="2"/>
        <v>421572</v>
      </c>
      <c r="J42" s="31"/>
      <c r="K42" s="9"/>
      <c r="L42" s="9"/>
      <c r="M42" s="9"/>
      <c r="N42" s="9"/>
      <c r="O42" s="9"/>
      <c r="R42" s="9"/>
      <c r="S42" s="9"/>
      <c r="T42" s="9"/>
      <c r="U42" s="9"/>
    </row>
    <row r="43" spans="2:21" ht="12.75">
      <c r="B43" s="13" t="s">
        <v>17</v>
      </c>
      <c r="C43" s="30">
        <v>307255</v>
      </c>
      <c r="D43" s="9">
        <v>42155</v>
      </c>
      <c r="E43" s="9">
        <v>10009</v>
      </c>
      <c r="F43" s="9">
        <v>3045</v>
      </c>
      <c r="G43" s="9">
        <v>30099</v>
      </c>
      <c r="H43" s="9">
        <f t="shared" si="2"/>
        <v>392563</v>
      </c>
      <c r="J43" s="31"/>
      <c r="K43" s="9"/>
      <c r="L43" s="9"/>
      <c r="M43" s="9"/>
      <c r="N43" s="9"/>
      <c r="O43" s="9"/>
      <c r="R43" s="9"/>
      <c r="S43" s="9"/>
      <c r="T43" s="9"/>
      <c r="U43" s="9"/>
    </row>
    <row r="44" spans="2:21" ht="12.75">
      <c r="B44" s="13" t="s">
        <v>18</v>
      </c>
      <c r="C44" s="30">
        <v>273699</v>
      </c>
      <c r="D44" s="9">
        <v>37685</v>
      </c>
      <c r="E44" s="9">
        <v>9134</v>
      </c>
      <c r="F44" s="9">
        <v>2855</v>
      </c>
      <c r="G44" s="9">
        <v>26250</v>
      </c>
      <c r="H44" s="9">
        <f t="shared" si="2"/>
        <v>349623</v>
      </c>
      <c r="J44" s="31"/>
      <c r="K44" s="9"/>
      <c r="L44" s="9"/>
      <c r="M44" s="9"/>
      <c r="N44" s="9"/>
      <c r="O44" s="9"/>
      <c r="R44" s="9"/>
      <c r="S44" s="9"/>
      <c r="T44" s="9"/>
      <c r="U44" s="9"/>
    </row>
    <row r="45" spans="2:21" ht="15">
      <c r="B45" s="14"/>
      <c r="C45" s="30"/>
      <c r="D45" s="32"/>
      <c r="E45" s="32"/>
      <c r="F45" s="32"/>
      <c r="G45" s="32"/>
      <c r="H45" s="32"/>
      <c r="K45" s="9"/>
      <c r="L45" s="9"/>
      <c r="M45" s="9"/>
      <c r="N45" s="9"/>
      <c r="O45" s="9"/>
      <c r="R45" s="9"/>
      <c r="S45" s="9"/>
      <c r="T45" s="9"/>
      <c r="U45" s="9"/>
    </row>
    <row r="46" spans="2:21" ht="12.75">
      <c r="B46" s="33" t="s">
        <v>19</v>
      </c>
      <c r="C46" s="34">
        <f aca="true" t="shared" si="3" ref="C46:H46">SUM(C33:C45)</f>
        <v>3492430</v>
      </c>
      <c r="D46" s="34">
        <f t="shared" si="3"/>
        <v>532752</v>
      </c>
      <c r="E46" s="34">
        <f t="shared" si="3"/>
        <v>118093</v>
      </c>
      <c r="F46" s="34">
        <f t="shared" si="3"/>
        <v>37390</v>
      </c>
      <c r="G46" s="34">
        <f t="shared" si="3"/>
        <v>345336</v>
      </c>
      <c r="H46" s="34">
        <f t="shared" si="3"/>
        <v>4526001</v>
      </c>
      <c r="J46" s="22"/>
      <c r="K46" s="31"/>
      <c r="L46" s="9"/>
      <c r="M46" s="9"/>
      <c r="N46" s="9"/>
      <c r="O46" s="9"/>
      <c r="P46" s="9"/>
      <c r="S46" s="9"/>
      <c r="U46" s="9"/>
    </row>
    <row r="47" spans="2:21" ht="12.75">
      <c r="B47" t="s">
        <v>31</v>
      </c>
      <c r="J47" s="22"/>
      <c r="L47" s="9"/>
      <c r="M47" s="9"/>
      <c r="N47" s="9"/>
      <c r="O47" s="9"/>
      <c r="P47" s="9"/>
      <c r="S47" s="9"/>
      <c r="U47" s="9"/>
    </row>
    <row r="48" ht="14.25">
      <c r="B48" s="36"/>
    </row>
    <row r="49" ht="12.75">
      <c r="B49" s="37" t="s">
        <v>32</v>
      </c>
    </row>
    <row r="51" ht="12.75">
      <c r="B51" t="s">
        <v>33</v>
      </c>
    </row>
    <row r="52" ht="12.75">
      <c r="B52" t="s">
        <v>34</v>
      </c>
    </row>
    <row r="53" ht="12.75">
      <c r="B53" t="s">
        <v>35</v>
      </c>
    </row>
    <row r="54" ht="12.75">
      <c r="B54" t="s">
        <v>36</v>
      </c>
    </row>
    <row r="55" ht="12.75">
      <c r="B55" t="s">
        <v>37</v>
      </c>
    </row>
    <row r="56" ht="12.75">
      <c r="B56" t="s">
        <v>38</v>
      </c>
    </row>
    <row r="64" ht="12.75" customHeight="1"/>
    <row r="84" spans="3:7" ht="12.75">
      <c r="C84" s="38"/>
      <c r="D84" s="38"/>
      <c r="F84" s="38"/>
      <c r="G84" s="38"/>
    </row>
    <row r="86" spans="3:4" ht="12.75">
      <c r="C86" s="39"/>
      <c r="D86" s="39"/>
    </row>
  </sheetData>
  <mergeCells count="7">
    <mergeCell ref="C8:H8"/>
    <mergeCell ref="C29:H29"/>
    <mergeCell ref="C30:H30"/>
    <mergeCell ref="B2:H2"/>
    <mergeCell ref="B3:H3"/>
    <mergeCell ref="B4:H4"/>
    <mergeCell ref="C7:H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A1" sqref="A1:IV16384"/>
    </sheetView>
  </sheetViews>
  <sheetFormatPr defaultColWidth="9.140625" defaultRowHeight="12.75"/>
  <cols>
    <col min="1" max="1" width="16.28125" style="0" customWidth="1"/>
    <col min="2" max="2" width="11.421875" style="0" customWidth="1"/>
    <col min="3" max="3" width="11.57421875" style="0" customWidth="1"/>
    <col min="4" max="4" width="10.140625" style="0" customWidth="1"/>
    <col min="5" max="5" width="10.57421875" style="0" customWidth="1"/>
    <col min="6" max="6" width="10.8515625" style="0" customWidth="1"/>
    <col min="7" max="7" width="11.00390625" style="0" customWidth="1"/>
    <col min="8" max="8" width="10.421875" style="0" customWidth="1"/>
    <col min="9" max="9" width="10.7109375" style="0" customWidth="1"/>
    <col min="10" max="10" width="11.28125" style="0" customWidth="1"/>
  </cols>
  <sheetData>
    <row r="1" spans="1:10" ht="12.7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2.75">
      <c r="A2" s="132" t="s">
        <v>39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2.75">
      <c r="A3" s="132" t="s">
        <v>40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6" ht="12.75">
      <c r="A4" s="40"/>
      <c r="B4" s="40"/>
      <c r="C4" s="40"/>
      <c r="D4" s="40"/>
      <c r="E4" s="40"/>
      <c r="F4" s="40"/>
    </row>
    <row r="5" spans="1:10" ht="12.75">
      <c r="A5" s="130" t="s">
        <v>41</v>
      </c>
      <c r="B5" s="138" t="s">
        <v>42</v>
      </c>
      <c r="C5" s="138"/>
      <c r="D5" s="138"/>
      <c r="E5" s="138"/>
      <c r="F5" s="138"/>
      <c r="G5" s="138"/>
      <c r="H5" s="138"/>
      <c r="I5" s="138"/>
      <c r="J5" s="138"/>
    </row>
    <row r="6" spans="1:10" ht="12.75">
      <c r="A6" s="131"/>
      <c r="B6" s="41">
        <v>2001</v>
      </c>
      <c r="C6" s="42">
        <v>2002</v>
      </c>
      <c r="D6" s="42">
        <v>2003</v>
      </c>
      <c r="E6" s="42">
        <v>2004</v>
      </c>
      <c r="F6" s="43">
        <v>2005</v>
      </c>
      <c r="G6" s="43">
        <v>2006</v>
      </c>
      <c r="H6" s="43">
        <v>2007</v>
      </c>
      <c r="I6" s="43">
        <v>2008</v>
      </c>
      <c r="J6" s="43">
        <v>2009</v>
      </c>
    </row>
    <row r="7" spans="1:10" ht="12.75">
      <c r="A7" s="13"/>
      <c r="B7" s="12"/>
      <c r="C7" s="12"/>
      <c r="D7" s="40"/>
      <c r="E7" s="40"/>
      <c r="F7" s="12"/>
      <c r="G7" s="29"/>
      <c r="H7" s="29"/>
      <c r="I7" s="29"/>
      <c r="J7" s="29"/>
    </row>
    <row r="8" spans="1:10" ht="12.75">
      <c r="A8" s="13" t="s">
        <v>43</v>
      </c>
      <c r="B8" s="32">
        <v>2982563</v>
      </c>
      <c r="C8" s="32">
        <v>3152640</v>
      </c>
      <c r="D8" s="32">
        <v>3192340</v>
      </c>
      <c r="E8" s="32">
        <v>3209736</v>
      </c>
      <c r="F8" s="32">
        <v>3211626</v>
      </c>
      <c r="G8" s="32">
        <v>3317049</v>
      </c>
      <c r="H8" s="32">
        <v>3343123</v>
      </c>
      <c r="I8" s="32">
        <v>3433807</v>
      </c>
      <c r="J8" s="32">
        <f>J12-J10</f>
        <v>3456444</v>
      </c>
    </row>
    <row r="9" spans="1:10" ht="12.75">
      <c r="A9" s="13"/>
      <c r="B9" s="32"/>
      <c r="C9" s="32"/>
      <c r="D9" s="32"/>
      <c r="E9" s="32"/>
      <c r="F9" s="32"/>
      <c r="G9" s="29"/>
      <c r="H9" s="29"/>
      <c r="I9" s="29"/>
      <c r="J9" s="29"/>
    </row>
    <row r="10" spans="1:10" ht="12.75">
      <c r="A10" s="13" t="s">
        <v>44</v>
      </c>
      <c r="B10" s="32">
        <v>1103769</v>
      </c>
      <c r="C10" s="44">
        <v>1173791</v>
      </c>
      <c r="D10" s="32">
        <v>1216120</v>
      </c>
      <c r="E10" s="32">
        <v>1259277</v>
      </c>
      <c r="F10" s="32">
        <v>1243196</v>
      </c>
      <c r="G10" s="45">
        <f>G12-G8</f>
        <v>1259582</v>
      </c>
      <c r="H10" s="45">
        <f>H12-H8</f>
        <v>1358878</v>
      </c>
      <c r="I10" s="45">
        <f>SUM(I12-I8)</f>
        <v>1184779</v>
      </c>
      <c r="J10" s="45">
        <v>1033812</v>
      </c>
    </row>
    <row r="11" spans="1:10" ht="12.75">
      <c r="A11" s="46"/>
      <c r="B11" s="32"/>
      <c r="C11" s="32"/>
      <c r="D11" s="40"/>
      <c r="E11" s="40"/>
      <c r="F11" s="12"/>
      <c r="G11" s="29"/>
      <c r="H11" s="29"/>
      <c r="I11" s="29"/>
      <c r="J11" s="29"/>
    </row>
    <row r="12" spans="1:10" ht="12.75">
      <c r="A12" s="33" t="s">
        <v>19</v>
      </c>
      <c r="B12" s="47">
        <f>SUM(B8:B10)</f>
        <v>4086332</v>
      </c>
      <c r="C12" s="47">
        <f>SUM(C8:C10)</f>
        <v>4326431</v>
      </c>
      <c r="D12" s="47">
        <f>SUM(D8:D10)</f>
        <v>4408460</v>
      </c>
      <c r="E12" s="47">
        <f>SUM(E8:E10)</f>
        <v>4469013</v>
      </c>
      <c r="F12" s="47">
        <f>SUM(F8:F10)</f>
        <v>4454822</v>
      </c>
      <c r="G12" s="47">
        <v>4576631</v>
      </c>
      <c r="H12" s="47">
        <v>4702001</v>
      </c>
      <c r="I12" s="47">
        <v>4618586</v>
      </c>
      <c r="J12" s="47">
        <v>4490256</v>
      </c>
    </row>
    <row r="13" spans="1:7" ht="12.75">
      <c r="A13" s="46"/>
      <c r="B13" s="48"/>
      <c r="C13" s="48"/>
      <c r="D13" s="48"/>
      <c r="E13" s="48"/>
      <c r="F13" s="48"/>
      <c r="G13" s="29"/>
    </row>
    <row r="14" spans="1:7" ht="12.75">
      <c r="A14" s="40"/>
      <c r="B14" s="40"/>
      <c r="C14" s="40"/>
      <c r="D14" s="40"/>
      <c r="E14" s="40"/>
      <c r="F14" s="40"/>
      <c r="G14" s="29"/>
    </row>
    <row r="15" spans="1:10" ht="12.75">
      <c r="A15" s="130" t="s">
        <v>41</v>
      </c>
      <c r="B15" s="138" t="s">
        <v>45</v>
      </c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1"/>
      <c r="B16" s="41">
        <v>2001</v>
      </c>
      <c r="C16" s="42">
        <v>2002</v>
      </c>
      <c r="D16" s="42">
        <v>2003</v>
      </c>
      <c r="E16" s="42">
        <v>2004</v>
      </c>
      <c r="F16" s="43">
        <v>2005</v>
      </c>
      <c r="G16" s="43">
        <v>2006</v>
      </c>
      <c r="H16" s="43">
        <v>2007</v>
      </c>
      <c r="I16" s="43">
        <v>2008</v>
      </c>
      <c r="J16" s="43">
        <v>2009</v>
      </c>
    </row>
    <row r="17" spans="1:10" ht="12.75">
      <c r="A17" s="12"/>
      <c r="B17" s="49"/>
      <c r="C17" s="49"/>
      <c r="D17" s="49"/>
      <c r="E17" s="49"/>
      <c r="F17" s="49"/>
      <c r="G17" s="29"/>
      <c r="H17" s="29"/>
      <c r="I17" s="29"/>
      <c r="J17" s="29"/>
    </row>
    <row r="18" spans="1:10" ht="12.75">
      <c r="A18" s="40" t="s">
        <v>43</v>
      </c>
      <c r="B18" s="32">
        <v>3130453</v>
      </c>
      <c r="C18" s="32">
        <v>3178973</v>
      </c>
      <c r="D18" s="32">
        <v>3268409</v>
      </c>
      <c r="E18" s="32">
        <v>3273629</v>
      </c>
      <c r="F18" s="32">
        <v>3254774</v>
      </c>
      <c r="G18" s="50">
        <v>3342356</v>
      </c>
      <c r="H18" s="50">
        <v>3475413</v>
      </c>
      <c r="I18" s="50">
        <v>3455169</v>
      </c>
      <c r="J18" s="50">
        <f>J22-J20</f>
        <v>3492430</v>
      </c>
    </row>
    <row r="19" spans="1:10" ht="12.75">
      <c r="A19" s="40"/>
      <c r="B19" s="32"/>
      <c r="C19" s="32"/>
      <c r="D19" s="32"/>
      <c r="E19" s="32"/>
      <c r="F19" s="32"/>
      <c r="G19" s="50"/>
      <c r="H19" s="50"/>
      <c r="I19" s="50"/>
      <c r="J19" s="50"/>
    </row>
    <row r="20" spans="1:10" ht="12.75">
      <c r="A20" s="40" t="s">
        <v>44</v>
      </c>
      <c r="B20" s="32">
        <v>1140829</v>
      </c>
      <c r="C20" s="32">
        <v>1172292</v>
      </c>
      <c r="D20" s="32">
        <v>1230124</v>
      </c>
      <c r="E20" s="32">
        <v>1283588</v>
      </c>
      <c r="F20" s="32">
        <v>1269739</v>
      </c>
      <c r="G20" s="50">
        <f>G22-G18</f>
        <v>1254692</v>
      </c>
      <c r="H20" s="50">
        <f>H22-H18</f>
        <v>1272044</v>
      </c>
      <c r="I20" s="50">
        <f>SUM(I22-I18)</f>
        <v>1191699</v>
      </c>
      <c r="J20" s="50">
        <v>1033571</v>
      </c>
    </row>
    <row r="21" spans="1:10" ht="12.75">
      <c r="A21" s="40"/>
      <c r="B21" s="40"/>
      <c r="C21" s="40"/>
      <c r="D21" s="32"/>
      <c r="E21" s="32"/>
      <c r="F21" s="32"/>
      <c r="G21" s="50"/>
      <c r="H21" s="50"/>
      <c r="I21" s="50"/>
      <c r="J21" s="50"/>
    </row>
    <row r="22" spans="1:10" ht="12.75">
      <c r="A22" s="33" t="s">
        <v>19</v>
      </c>
      <c r="B22" s="51">
        <f>SUM(B18:B20)</f>
        <v>4271282</v>
      </c>
      <c r="C22" s="51">
        <f>SUM(C18:C20)</f>
        <v>4351265</v>
      </c>
      <c r="D22" s="51">
        <f>SUM(D18:D20)</f>
        <v>4498533</v>
      </c>
      <c r="E22" s="51">
        <f>SUM(E18:E20)</f>
        <v>4557217</v>
      </c>
      <c r="F22" s="51">
        <f>SUM(F18:F20)</f>
        <v>4524513</v>
      </c>
      <c r="G22" s="51">
        <v>4597048</v>
      </c>
      <c r="H22" s="51">
        <v>4747457</v>
      </c>
      <c r="I22" s="51">
        <v>4646868</v>
      </c>
      <c r="J22" s="51">
        <v>4526001</v>
      </c>
    </row>
    <row r="23" spans="1:6" ht="12.75">
      <c r="A23" s="40" t="s">
        <v>46</v>
      </c>
      <c r="B23" s="48"/>
      <c r="C23" s="48"/>
      <c r="D23" s="40"/>
      <c r="E23" s="40"/>
      <c r="F23" s="40"/>
    </row>
    <row r="24" spans="1:6" ht="12.75">
      <c r="A24" s="46"/>
      <c r="B24" s="48"/>
      <c r="C24" s="48"/>
      <c r="D24" s="40"/>
      <c r="E24" s="40"/>
      <c r="F24" s="40"/>
    </row>
    <row r="25" spans="1:6" ht="12.75">
      <c r="A25" s="40" t="s">
        <v>32</v>
      </c>
      <c r="B25" s="40"/>
      <c r="C25" s="40"/>
      <c r="D25" s="40"/>
      <c r="E25" s="40"/>
      <c r="F25" s="40"/>
    </row>
    <row r="26" spans="1:6" ht="12.75">
      <c r="A26" s="37"/>
      <c r="B26" s="40"/>
      <c r="C26" s="40"/>
      <c r="D26" s="40"/>
      <c r="E26" s="40"/>
      <c r="F26" s="40"/>
    </row>
    <row r="27" spans="1:6" ht="12.75">
      <c r="A27" s="40" t="s">
        <v>47</v>
      </c>
      <c r="B27" s="12"/>
      <c r="C27" s="12"/>
      <c r="D27" s="40"/>
      <c r="E27" s="40"/>
      <c r="F27" s="40"/>
    </row>
    <row r="28" spans="1:6" ht="12.75">
      <c r="A28" s="12" t="s">
        <v>48</v>
      </c>
      <c r="B28" s="12"/>
      <c r="C28" s="12"/>
      <c r="D28" s="40"/>
      <c r="E28" s="40"/>
      <c r="F28" s="40"/>
    </row>
    <row r="29" spans="1:6" ht="12.75">
      <c r="A29" s="40"/>
      <c r="B29" s="40"/>
      <c r="C29" s="40"/>
      <c r="D29" s="40"/>
      <c r="E29" s="40"/>
      <c r="F29" s="40"/>
    </row>
    <row r="30" spans="1:6" ht="12.75">
      <c r="A30" s="40" t="s">
        <v>49</v>
      </c>
      <c r="B30" s="40"/>
      <c r="C30" s="40"/>
      <c r="D30" s="40"/>
      <c r="E30" s="40"/>
      <c r="F30" s="40"/>
    </row>
    <row r="31" spans="1:6" ht="12.75">
      <c r="A31" s="40" t="s">
        <v>50</v>
      </c>
      <c r="B31" s="40"/>
      <c r="C31" s="40"/>
      <c r="D31" s="40"/>
      <c r="E31" s="40"/>
      <c r="F31" s="40"/>
    </row>
    <row r="32" spans="1:6" ht="12.75">
      <c r="A32" s="40"/>
      <c r="B32" s="40"/>
      <c r="C32" s="40"/>
      <c r="D32" s="40"/>
      <c r="E32" s="40"/>
      <c r="F32" s="40"/>
    </row>
    <row r="33" spans="1:6" ht="12.75">
      <c r="A33" s="52"/>
      <c r="B33" s="52"/>
      <c r="C33" s="52"/>
      <c r="D33" s="52"/>
      <c r="E33" s="52"/>
      <c r="F33" s="52"/>
    </row>
    <row r="34" spans="2:6" ht="12.75">
      <c r="B34" s="52"/>
      <c r="C34" s="52"/>
      <c r="D34" s="52"/>
      <c r="E34" s="52"/>
      <c r="F34" s="52"/>
    </row>
  </sheetData>
  <mergeCells count="7">
    <mergeCell ref="A15:A16"/>
    <mergeCell ref="B15:J15"/>
    <mergeCell ref="A1:J1"/>
    <mergeCell ref="A2:J2"/>
    <mergeCell ref="A3:J3"/>
    <mergeCell ref="A5:A6"/>
    <mergeCell ref="B5:J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5"/>
  <sheetViews>
    <sheetView workbookViewId="0" topLeftCell="A1">
      <selection activeCell="A1" sqref="A1:IV16384"/>
    </sheetView>
  </sheetViews>
  <sheetFormatPr defaultColWidth="9.140625" defaultRowHeight="12.75"/>
  <cols>
    <col min="1" max="1" width="23.421875" style="0" customWidth="1"/>
    <col min="2" max="2" width="13.7109375" style="0" customWidth="1"/>
    <col min="3" max="3" width="13.140625" style="0" customWidth="1"/>
    <col min="4" max="4" width="13.7109375" style="0" customWidth="1"/>
    <col min="5" max="6" width="14.00390625" style="0" customWidth="1"/>
    <col min="7" max="7" width="13.8515625" style="0" customWidth="1"/>
  </cols>
  <sheetData>
    <row r="1" spans="1:22" ht="12.75" customHeight="1">
      <c r="A1" s="132" t="s">
        <v>51</v>
      </c>
      <c r="B1" s="132"/>
      <c r="C1" s="132"/>
      <c r="D1" s="132"/>
      <c r="E1" s="132"/>
      <c r="F1" s="132"/>
      <c r="G1" s="132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2.75" customHeight="1">
      <c r="A2" s="132" t="s">
        <v>52</v>
      </c>
      <c r="B2" s="132"/>
      <c r="C2" s="132"/>
      <c r="D2" s="132"/>
      <c r="E2" s="132"/>
      <c r="F2" s="132"/>
      <c r="G2" s="132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22.5" customHeight="1">
      <c r="A4" s="53"/>
      <c r="B4" s="54" t="s">
        <v>53</v>
      </c>
      <c r="C4" s="55"/>
      <c r="D4" s="56"/>
      <c r="E4" s="54" t="s">
        <v>54</v>
      </c>
      <c r="F4" s="55"/>
      <c r="G4" s="56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44" ht="28.5" customHeight="1">
      <c r="A5" s="57" t="s">
        <v>5</v>
      </c>
      <c r="B5" s="58">
        <v>2008</v>
      </c>
      <c r="C5" s="58">
        <v>2009</v>
      </c>
      <c r="D5" s="59" t="s">
        <v>55</v>
      </c>
      <c r="E5" s="58">
        <v>2008</v>
      </c>
      <c r="F5" s="58">
        <v>2009</v>
      </c>
      <c r="G5" s="59" t="s">
        <v>55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spans="1:22" ht="33.75" customHeight="1">
      <c r="A6" s="8" t="s">
        <v>7</v>
      </c>
      <c r="B6" s="9">
        <v>107911</v>
      </c>
      <c r="C6" s="9">
        <v>98511</v>
      </c>
      <c r="D6" s="61">
        <f>(C6/B6)*100-100</f>
        <v>-8.710882115817668</v>
      </c>
      <c r="E6" s="11">
        <v>116341</v>
      </c>
      <c r="F6" s="11">
        <v>105346</v>
      </c>
      <c r="G6" s="10">
        <f>(F6/E6)*100-100</f>
        <v>-9.450666574982165</v>
      </c>
      <c r="H6" s="44"/>
      <c r="I6" s="44"/>
      <c r="J6" s="44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9.5" customHeight="1">
      <c r="A7" s="12" t="s">
        <v>8</v>
      </c>
      <c r="B7" s="9">
        <v>113177</v>
      </c>
      <c r="C7" s="9">
        <v>102838</v>
      </c>
      <c r="D7" s="61">
        <f aca="true" t="shared" si="0" ref="D7:D19">(C7/B7)*100-100</f>
        <v>-9.135248327840458</v>
      </c>
      <c r="E7" s="11">
        <v>118206</v>
      </c>
      <c r="F7" s="11">
        <v>106384</v>
      </c>
      <c r="G7" s="10">
        <f aca="true" t="shared" si="1" ref="G7:G19">(F7/E7)*100-100</f>
        <v>-10.001184373043671</v>
      </c>
      <c r="H7" s="44"/>
      <c r="I7" s="44"/>
      <c r="J7" s="44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9.5" customHeight="1">
      <c r="A8" s="12" t="s">
        <v>9</v>
      </c>
      <c r="B8" s="9">
        <v>119766</v>
      </c>
      <c r="C8" s="9">
        <v>115833</v>
      </c>
      <c r="D8" s="61">
        <f t="shared" si="0"/>
        <v>-3.2839036120434884</v>
      </c>
      <c r="E8" s="11">
        <v>126360</v>
      </c>
      <c r="F8" s="11">
        <v>124535</v>
      </c>
      <c r="G8" s="10">
        <f t="shared" si="1"/>
        <v>-1.444286166508391</v>
      </c>
      <c r="H8" s="44"/>
      <c r="I8" s="44"/>
      <c r="J8" s="44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9.5" customHeight="1">
      <c r="A9" s="12" t="s">
        <v>10</v>
      </c>
      <c r="B9" s="9">
        <v>120408</v>
      </c>
      <c r="C9" s="9">
        <v>112365</v>
      </c>
      <c r="D9" s="61">
        <f t="shared" si="0"/>
        <v>-6.679788718357585</v>
      </c>
      <c r="E9" s="11">
        <v>127667</v>
      </c>
      <c r="F9" s="11">
        <v>115962</v>
      </c>
      <c r="G9" s="10">
        <f t="shared" si="1"/>
        <v>-9.168383372367174</v>
      </c>
      <c r="H9" s="44"/>
      <c r="I9" s="44"/>
      <c r="J9" s="4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19.5" customHeight="1">
      <c r="A10" s="12" t="s">
        <v>11</v>
      </c>
      <c r="B10" s="9">
        <v>127379</v>
      </c>
      <c r="C10" s="9">
        <v>117984</v>
      </c>
      <c r="D10" s="61">
        <f t="shared" si="0"/>
        <v>-7.375627065685862</v>
      </c>
      <c r="E10" s="11">
        <v>132426</v>
      </c>
      <c r="F10" s="11">
        <v>123614</v>
      </c>
      <c r="G10" s="10">
        <f t="shared" si="1"/>
        <v>-6.654282391675352</v>
      </c>
      <c r="H10" s="44"/>
      <c r="I10" s="44"/>
      <c r="J10" s="44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19.5" customHeight="1">
      <c r="A11" s="12" t="s">
        <v>12</v>
      </c>
      <c r="B11" s="9">
        <v>121911</v>
      </c>
      <c r="C11" s="9">
        <v>114050</v>
      </c>
      <c r="D11" s="61">
        <f t="shared" si="0"/>
        <v>-6.4481465987482665</v>
      </c>
      <c r="E11" s="11">
        <v>130376</v>
      </c>
      <c r="F11" s="11">
        <v>120596</v>
      </c>
      <c r="G11" s="10">
        <f t="shared" si="1"/>
        <v>-7.501380622200401</v>
      </c>
      <c r="H11" s="44"/>
      <c r="I11" s="44"/>
      <c r="J11" s="44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9.5" customHeight="1">
      <c r="A12" s="13" t="s">
        <v>13</v>
      </c>
      <c r="B12" s="9">
        <v>128827</v>
      </c>
      <c r="C12" s="9">
        <v>124216</v>
      </c>
      <c r="D12" s="61">
        <f t="shared" si="0"/>
        <v>-3.5792186420548546</v>
      </c>
      <c r="E12" s="11">
        <v>133513</v>
      </c>
      <c r="F12" s="11">
        <v>129016</v>
      </c>
      <c r="G12" s="10">
        <f t="shared" si="1"/>
        <v>-3.36821133522578</v>
      </c>
      <c r="H12" s="44"/>
      <c r="I12" s="44"/>
      <c r="J12" s="44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ht="19.5" customHeight="1">
      <c r="A13" s="12" t="s">
        <v>14</v>
      </c>
      <c r="B13" s="9">
        <v>91181</v>
      </c>
      <c r="C13" s="9">
        <v>88004</v>
      </c>
      <c r="D13" s="61">
        <f t="shared" si="0"/>
        <v>-3.4842785229378848</v>
      </c>
      <c r="E13" s="11">
        <v>97306</v>
      </c>
      <c r="F13" s="11">
        <v>95088</v>
      </c>
      <c r="G13" s="10">
        <f t="shared" si="1"/>
        <v>-2.2794072307976876</v>
      </c>
      <c r="H13" s="44"/>
      <c r="I13" s="44"/>
      <c r="J13" s="44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19.5" customHeight="1">
      <c r="A14" s="12" t="s">
        <v>15</v>
      </c>
      <c r="B14" s="9">
        <v>118106</v>
      </c>
      <c r="C14" s="9">
        <v>120373</v>
      </c>
      <c r="D14" s="61">
        <f t="shared" si="0"/>
        <v>1.9194621780434602</v>
      </c>
      <c r="E14" s="11">
        <v>127799</v>
      </c>
      <c r="F14" s="11">
        <v>125675</v>
      </c>
      <c r="G14" s="10">
        <f t="shared" si="1"/>
        <v>-1.6619848355620945</v>
      </c>
      <c r="H14" s="44"/>
      <c r="I14" s="44"/>
      <c r="J14" s="44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19.5" customHeight="1">
      <c r="A15" s="12" t="s">
        <v>16</v>
      </c>
      <c r="B15" s="9">
        <v>123596</v>
      </c>
      <c r="C15" s="9">
        <v>122879</v>
      </c>
      <c r="D15" s="61">
        <f t="shared" si="0"/>
        <v>-0.5801158613547415</v>
      </c>
      <c r="E15" s="11">
        <v>128308</v>
      </c>
      <c r="F15" s="11">
        <v>126396</v>
      </c>
      <c r="G15" s="10">
        <f t="shared" si="1"/>
        <v>-1.4901642921719542</v>
      </c>
      <c r="H15" s="44"/>
      <c r="I15" s="44"/>
      <c r="J15" s="44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 ht="19.5" customHeight="1">
      <c r="A16" s="12" t="s">
        <v>17</v>
      </c>
      <c r="B16" s="9">
        <v>111606</v>
      </c>
      <c r="C16" s="9">
        <v>109226</v>
      </c>
      <c r="D16" s="61">
        <f t="shared" si="0"/>
        <v>-2.132501836818818</v>
      </c>
      <c r="E16" s="11">
        <v>116539</v>
      </c>
      <c r="F16" s="11">
        <v>115911</v>
      </c>
      <c r="G16" s="10">
        <f t="shared" si="1"/>
        <v>-0.5388753979354561</v>
      </c>
      <c r="H16" s="44"/>
      <c r="I16" s="44"/>
      <c r="J16" s="44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ht="19.5" customHeight="1">
      <c r="A17" s="12" t="s">
        <v>18</v>
      </c>
      <c r="B17" s="9">
        <v>110229</v>
      </c>
      <c r="C17" s="9">
        <v>105990</v>
      </c>
      <c r="D17" s="61">
        <f t="shared" si="0"/>
        <v>-3.845630460223717</v>
      </c>
      <c r="E17" s="11">
        <v>110773</v>
      </c>
      <c r="F17" s="11">
        <v>106513</v>
      </c>
      <c r="G17" s="10">
        <f t="shared" si="1"/>
        <v>-3.845702472624197</v>
      </c>
      <c r="H17" s="44"/>
      <c r="I17" s="44"/>
      <c r="J17" s="44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ht="21.75" customHeight="1">
      <c r="A18" s="12"/>
      <c r="D18" s="61"/>
      <c r="G18" s="10"/>
      <c r="H18" s="44"/>
      <c r="I18" s="44"/>
      <c r="J18" s="44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1:22" s="66" customFormat="1" ht="29.25" customHeight="1">
      <c r="A19" s="16" t="s">
        <v>19</v>
      </c>
      <c r="B19" s="62">
        <f>SUM(B6:B17)</f>
        <v>1394097</v>
      </c>
      <c r="C19" s="62">
        <f>SUM(C6:C17)</f>
        <v>1332269</v>
      </c>
      <c r="D19" s="63">
        <f t="shared" si="0"/>
        <v>-4.434985513920481</v>
      </c>
      <c r="E19" s="62">
        <f>SUM(E6:E17)</f>
        <v>1465614</v>
      </c>
      <c r="F19" s="62">
        <f>SUM(F6:F17)</f>
        <v>1395036</v>
      </c>
      <c r="G19" s="63">
        <f t="shared" si="1"/>
        <v>-4.8155926458126</v>
      </c>
      <c r="H19" s="64"/>
      <c r="I19" s="64"/>
      <c r="J19" s="64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19.5" customHeight="1">
      <c r="A20" s="40" t="s">
        <v>56</v>
      </c>
      <c r="B20" s="44"/>
      <c r="C20" s="44"/>
      <c r="D20" s="44"/>
      <c r="E20" s="44"/>
      <c r="F20" s="11"/>
      <c r="G20" s="44"/>
      <c r="H20" s="44"/>
      <c r="I20" s="44"/>
      <c r="J20" s="44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10" ht="12.75">
      <c r="A21" s="67"/>
      <c r="B21" s="44"/>
      <c r="C21" s="44"/>
      <c r="D21" s="44"/>
      <c r="E21" s="9"/>
      <c r="F21" s="11"/>
      <c r="G21" s="9"/>
      <c r="H21" s="9"/>
      <c r="I21" s="9"/>
      <c r="J21" s="9"/>
    </row>
    <row r="22" spans="2:10" ht="12.75">
      <c r="B22" s="44"/>
      <c r="C22" s="44"/>
      <c r="D22" s="44"/>
      <c r="E22" s="9"/>
      <c r="F22" s="11"/>
      <c r="G22" s="9"/>
      <c r="H22" s="9"/>
      <c r="I22" s="9"/>
      <c r="J22" s="9"/>
    </row>
    <row r="23" spans="1:6" ht="12.75">
      <c r="A23" s="40"/>
      <c r="B23" s="40"/>
      <c r="C23" s="40"/>
      <c r="D23" s="40"/>
      <c r="F23" s="11"/>
    </row>
    <row r="24" spans="1:6" ht="12.75">
      <c r="A24" s="40"/>
      <c r="B24" s="40"/>
      <c r="C24" s="40"/>
      <c r="D24" s="40"/>
      <c r="F24" s="11"/>
    </row>
    <row r="25" spans="1:6" ht="12.75">
      <c r="A25" s="40"/>
      <c r="B25" s="40"/>
      <c r="C25" s="40"/>
      <c r="D25" s="40"/>
      <c r="F25" s="11"/>
    </row>
    <row r="26" spans="1:6" ht="12.75">
      <c r="A26" s="40"/>
      <c r="B26" s="40"/>
      <c r="C26" s="40"/>
      <c r="D26" s="40"/>
      <c r="F26" s="11"/>
    </row>
    <row r="27" spans="1:6" ht="12.75">
      <c r="A27" s="40"/>
      <c r="B27" s="40"/>
      <c r="C27" s="40"/>
      <c r="D27" s="40"/>
      <c r="F27" s="11"/>
    </row>
    <row r="28" spans="1:6" ht="12.75">
      <c r="A28" s="40"/>
      <c r="B28" s="40"/>
      <c r="C28" s="40"/>
      <c r="D28" s="40"/>
      <c r="F28" s="11"/>
    </row>
    <row r="29" spans="1:6" ht="12.75">
      <c r="A29" s="40"/>
      <c r="B29" s="40"/>
      <c r="C29" s="40"/>
      <c r="D29" s="40"/>
      <c r="F29" s="11"/>
    </row>
    <row r="30" spans="1:6" ht="12.75">
      <c r="A30" s="40"/>
      <c r="B30" s="40"/>
      <c r="C30" s="40"/>
      <c r="D30" s="40"/>
      <c r="F30" s="11"/>
    </row>
    <row r="31" spans="1:4" ht="12.75">
      <c r="A31" s="40"/>
      <c r="B31" s="40"/>
      <c r="C31" s="40"/>
      <c r="D31" s="40"/>
    </row>
    <row r="32" spans="1:4" ht="12.75">
      <c r="A32" s="40"/>
      <c r="B32" s="40"/>
      <c r="C32" s="40"/>
      <c r="D32" s="40"/>
    </row>
    <row r="33" spans="1:4" ht="12.75">
      <c r="A33" s="40"/>
      <c r="B33" s="40"/>
      <c r="C33" s="40"/>
      <c r="D33" s="40"/>
    </row>
    <row r="34" spans="1:4" ht="12.75">
      <c r="A34" s="40"/>
      <c r="B34" s="40"/>
      <c r="C34" s="40"/>
      <c r="D34" s="40"/>
    </row>
    <row r="35" spans="1:4" ht="12.75">
      <c r="A35" s="40"/>
      <c r="B35" s="40"/>
      <c r="C35" s="40"/>
      <c r="D35" s="40"/>
    </row>
    <row r="36" spans="1:4" ht="12.75">
      <c r="A36" s="40"/>
      <c r="B36" s="40"/>
      <c r="C36" s="40"/>
      <c r="D36" s="40"/>
    </row>
    <row r="37" spans="1:4" ht="12.75">
      <c r="A37" s="40"/>
      <c r="B37" s="40"/>
      <c r="C37" s="40"/>
      <c r="D37" s="40"/>
    </row>
    <row r="38" spans="1:4" ht="12.75">
      <c r="A38" s="40"/>
      <c r="B38" s="40"/>
      <c r="C38" s="40"/>
      <c r="D38" s="40"/>
    </row>
    <row r="39" spans="1:4" ht="12.75">
      <c r="A39" s="40"/>
      <c r="B39" s="40"/>
      <c r="C39" s="40"/>
      <c r="D39" s="40"/>
    </row>
    <row r="40" spans="1:4" ht="12.75">
      <c r="A40" s="40"/>
      <c r="B40" s="40"/>
      <c r="C40" s="40"/>
      <c r="D40" s="40"/>
    </row>
    <row r="41" spans="1:4" ht="12.75">
      <c r="A41" s="40"/>
      <c r="B41" s="40"/>
      <c r="C41" s="40"/>
      <c r="D41" s="40"/>
    </row>
    <row r="42" spans="1:4" ht="12.75">
      <c r="A42" s="40"/>
      <c r="B42" s="40"/>
      <c r="C42" s="40"/>
      <c r="D42" s="40"/>
    </row>
    <row r="43" spans="1:4" ht="12.75">
      <c r="A43" s="40"/>
      <c r="B43" s="40"/>
      <c r="C43" s="40"/>
      <c r="D43" s="40"/>
    </row>
    <row r="44" spans="1:4" ht="12.75">
      <c r="A44" s="40"/>
      <c r="B44" s="40"/>
      <c r="C44" s="40"/>
      <c r="D44" s="40"/>
    </row>
    <row r="45" spans="1:4" ht="12.75">
      <c r="A45" s="40"/>
      <c r="B45" s="40"/>
      <c r="C45" s="40"/>
      <c r="D45" s="40"/>
    </row>
    <row r="46" spans="1:4" ht="12.75">
      <c r="A46" s="40"/>
      <c r="B46" s="40"/>
      <c r="C46" s="40"/>
      <c r="D46" s="40"/>
    </row>
    <row r="47" spans="1:4" ht="12.75">
      <c r="A47" s="40"/>
      <c r="B47" s="40"/>
      <c r="C47" s="40"/>
      <c r="D47" s="40"/>
    </row>
    <row r="48" spans="1:4" ht="12.75">
      <c r="A48" s="40"/>
      <c r="B48" s="40"/>
      <c r="C48" s="40"/>
      <c r="D48" s="40"/>
    </row>
    <row r="49" spans="1:4" ht="12.75">
      <c r="A49" s="40"/>
      <c r="B49" s="40"/>
      <c r="C49" s="40"/>
      <c r="D49" s="40"/>
    </row>
    <row r="50" spans="1:4" ht="12.75">
      <c r="A50" s="40"/>
      <c r="B50" s="40"/>
      <c r="C50" s="40"/>
      <c r="D50" s="40"/>
    </row>
    <row r="51" spans="1:4" ht="12.75">
      <c r="A51" s="40"/>
      <c r="B51" s="40"/>
      <c r="C51" s="40"/>
      <c r="D51" s="40"/>
    </row>
    <row r="52" spans="1:4" ht="12.75">
      <c r="A52" s="40"/>
      <c r="B52" s="40"/>
      <c r="C52" s="40"/>
      <c r="D52" s="40"/>
    </row>
    <row r="53" spans="1:4" ht="12.75">
      <c r="A53" s="40"/>
      <c r="B53" s="40"/>
      <c r="C53" s="40"/>
      <c r="D53" s="40"/>
    </row>
    <row r="54" spans="1:4" ht="12.75">
      <c r="A54" s="40"/>
      <c r="B54" s="40"/>
      <c r="C54" s="40"/>
      <c r="D54" s="40"/>
    </row>
    <row r="55" spans="1:4" ht="12.75">
      <c r="A55" s="40"/>
      <c r="B55" s="40"/>
      <c r="C55" s="40"/>
      <c r="D55" s="40"/>
    </row>
    <row r="56" spans="1:4" ht="12.75">
      <c r="A56" s="40"/>
      <c r="B56" s="40"/>
      <c r="C56" s="40"/>
      <c r="D56" s="40"/>
    </row>
    <row r="57" spans="1:4" ht="12.75">
      <c r="A57" s="40"/>
      <c r="B57" s="40"/>
      <c r="C57" s="40"/>
      <c r="D57" s="40"/>
    </row>
    <row r="58" spans="1:4" ht="12.75">
      <c r="A58" s="40"/>
      <c r="B58" s="40"/>
      <c r="C58" s="40"/>
      <c r="D58" s="40"/>
    </row>
    <row r="59" spans="1:4" ht="12.75">
      <c r="A59" s="40"/>
      <c r="B59" s="40"/>
      <c r="C59" s="40"/>
      <c r="D59" s="40"/>
    </row>
    <row r="60" spans="1:4" ht="12.75">
      <c r="A60" s="40"/>
      <c r="B60" s="40"/>
      <c r="C60" s="40"/>
      <c r="D60" s="40"/>
    </row>
    <row r="61" spans="1:4" ht="12.75">
      <c r="A61" s="40"/>
      <c r="B61" s="40"/>
      <c r="C61" s="40"/>
      <c r="D61" s="40"/>
    </row>
    <row r="62" spans="1:4" ht="12.75">
      <c r="A62" s="40"/>
      <c r="B62" s="40"/>
      <c r="C62" s="40"/>
      <c r="D62" s="40"/>
    </row>
    <row r="63" spans="1:4" ht="12.75">
      <c r="A63" s="40"/>
      <c r="B63" s="40"/>
      <c r="C63" s="40"/>
      <c r="D63" s="40"/>
    </row>
    <row r="64" spans="1:4" ht="12.75">
      <c r="A64" s="40"/>
      <c r="B64" s="40"/>
      <c r="C64" s="40"/>
      <c r="D64" s="40"/>
    </row>
    <row r="65" spans="1:4" ht="12.75">
      <c r="A65" s="40"/>
      <c r="B65" s="40"/>
      <c r="C65" s="40"/>
      <c r="D65" s="40"/>
    </row>
    <row r="66" spans="1:4" ht="12.75">
      <c r="A66" s="40"/>
      <c r="B66" s="40"/>
      <c r="C66" s="40"/>
      <c r="D66" s="40"/>
    </row>
    <row r="67" spans="1:4" ht="12.75">
      <c r="A67" s="40"/>
      <c r="B67" s="40"/>
      <c r="C67" s="40"/>
      <c r="D67" s="40"/>
    </row>
    <row r="68" spans="1:4" ht="12.75">
      <c r="A68" s="40"/>
      <c r="B68" s="40"/>
      <c r="C68" s="40"/>
      <c r="D68" s="40"/>
    </row>
    <row r="69" spans="1:4" ht="12.75">
      <c r="A69" s="40"/>
      <c r="B69" s="40"/>
      <c r="C69" s="40"/>
      <c r="D69" s="40"/>
    </row>
    <row r="70" spans="1:4" ht="12.75">
      <c r="A70" s="40"/>
      <c r="B70" s="40"/>
      <c r="C70" s="40"/>
      <c r="D70" s="40"/>
    </row>
    <row r="71" spans="1:4" ht="12.75">
      <c r="A71" s="40"/>
      <c r="B71" s="40"/>
      <c r="C71" s="40"/>
      <c r="D71" s="40"/>
    </row>
    <row r="72" spans="1:4" ht="12.75">
      <c r="A72" s="40"/>
      <c r="B72" s="40"/>
      <c r="C72" s="40"/>
      <c r="D72" s="40"/>
    </row>
    <row r="73" spans="1:4" ht="12.75">
      <c r="A73" s="40"/>
      <c r="B73" s="40"/>
      <c r="C73" s="40"/>
      <c r="D73" s="40"/>
    </row>
    <row r="74" spans="1:4" ht="12.75">
      <c r="A74" s="40"/>
      <c r="B74" s="40"/>
      <c r="C74" s="40"/>
      <c r="D74" s="40"/>
    </row>
    <row r="75" spans="1:4" ht="12.75">
      <c r="A75" s="40"/>
      <c r="B75" s="40"/>
      <c r="C75" s="40"/>
      <c r="D75" s="40"/>
    </row>
    <row r="76" spans="1:4" ht="12.75">
      <c r="A76" s="40"/>
      <c r="B76" s="40"/>
      <c r="C76" s="40"/>
      <c r="D76" s="40"/>
    </row>
    <row r="77" spans="1:4" ht="12.75">
      <c r="A77" s="40"/>
      <c r="B77" s="40"/>
      <c r="C77" s="40"/>
      <c r="D77" s="40"/>
    </row>
    <row r="78" spans="1:4" ht="12.75">
      <c r="A78" s="40"/>
      <c r="B78" s="40"/>
      <c r="C78" s="40"/>
      <c r="D78" s="40"/>
    </row>
    <row r="79" spans="1:4" ht="12.75">
      <c r="A79" s="40"/>
      <c r="B79" s="40"/>
      <c r="C79" s="40"/>
      <c r="D79" s="40"/>
    </row>
    <row r="80" spans="1:4" ht="12.75">
      <c r="A80" s="40"/>
      <c r="B80" s="40"/>
      <c r="C80" s="40"/>
      <c r="D80" s="40"/>
    </row>
    <row r="81" spans="1:4" ht="12.75">
      <c r="A81" s="40"/>
      <c r="B81" s="40"/>
      <c r="C81" s="40"/>
      <c r="D81" s="40"/>
    </row>
    <row r="82" spans="1:4" ht="12.75">
      <c r="A82" s="40"/>
      <c r="B82" s="40"/>
      <c r="C82" s="40"/>
      <c r="D82" s="40"/>
    </row>
    <row r="83" spans="1:4" ht="12.75">
      <c r="A83" s="40"/>
      <c r="B83" s="40"/>
      <c r="C83" s="40"/>
      <c r="D83" s="40"/>
    </row>
    <row r="84" spans="1:4" ht="12.75">
      <c r="A84" s="40"/>
      <c r="B84" s="40"/>
      <c r="C84" s="40"/>
      <c r="D84" s="40"/>
    </row>
    <row r="85" spans="1:4" ht="12.75">
      <c r="A85" s="40"/>
      <c r="B85" s="40"/>
      <c r="C85" s="40"/>
      <c r="D85" s="40"/>
    </row>
    <row r="86" spans="1:4" ht="12.75">
      <c r="A86" s="40"/>
      <c r="B86" s="40"/>
      <c r="C86" s="40"/>
      <c r="D86" s="40"/>
    </row>
    <row r="87" spans="1:4" ht="12.75">
      <c r="A87" s="40"/>
      <c r="B87" s="40"/>
      <c r="C87" s="40"/>
      <c r="D87" s="40"/>
    </row>
    <row r="88" spans="1:4" ht="12.75">
      <c r="A88" s="40"/>
      <c r="B88" s="40"/>
      <c r="C88" s="40"/>
      <c r="D88" s="40"/>
    </row>
    <row r="89" spans="1:4" ht="12.75">
      <c r="A89" s="40"/>
      <c r="B89" s="40"/>
      <c r="C89" s="40"/>
      <c r="D89" s="40"/>
    </row>
    <row r="90" spans="1:4" ht="12.75">
      <c r="A90" s="40"/>
      <c r="B90" s="40"/>
      <c r="C90" s="40"/>
      <c r="D90" s="40"/>
    </row>
    <row r="91" spans="1:4" ht="12.75">
      <c r="A91" s="40"/>
      <c r="B91" s="40"/>
      <c r="C91" s="40"/>
      <c r="D91" s="40"/>
    </row>
    <row r="92" spans="1:4" ht="12.75">
      <c r="A92" s="40"/>
      <c r="B92" s="40"/>
      <c r="C92" s="40"/>
      <c r="D92" s="40"/>
    </row>
    <row r="93" spans="1:4" ht="12.75">
      <c r="A93" s="40"/>
      <c r="B93" s="40"/>
      <c r="C93" s="40"/>
      <c r="D93" s="40"/>
    </row>
    <row r="94" spans="1:4" ht="12.75">
      <c r="A94" s="40"/>
      <c r="B94" s="40"/>
      <c r="C94" s="40"/>
      <c r="D94" s="40"/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  <row r="98" spans="1:4" ht="12.75">
      <c r="A98" s="40"/>
      <c r="B98" s="40"/>
      <c r="C98" s="40"/>
      <c r="D98" s="40"/>
    </row>
    <row r="99" spans="1:4" ht="12.75">
      <c r="A99" s="40"/>
      <c r="B99" s="40"/>
      <c r="C99" s="40"/>
      <c r="D99" s="40"/>
    </row>
    <row r="100" spans="1:4" ht="12.75">
      <c r="A100" s="40"/>
      <c r="B100" s="40"/>
      <c r="C100" s="40"/>
      <c r="D100" s="40"/>
    </row>
    <row r="101" spans="1:4" ht="12.75">
      <c r="A101" s="40"/>
      <c r="B101" s="40"/>
      <c r="C101" s="40"/>
      <c r="D101" s="40"/>
    </row>
    <row r="102" spans="1:4" ht="12.75">
      <c r="A102" s="40"/>
      <c r="B102" s="40"/>
      <c r="C102" s="40"/>
      <c r="D102" s="40"/>
    </row>
    <row r="103" spans="1:4" ht="12.75">
      <c r="A103" s="40"/>
      <c r="B103" s="40"/>
      <c r="C103" s="40"/>
      <c r="D103" s="40"/>
    </row>
    <row r="104" spans="1:4" ht="12.75">
      <c r="A104" s="60"/>
      <c r="B104" s="60"/>
      <c r="C104" s="60"/>
      <c r="D104" s="60"/>
    </row>
    <row r="105" spans="1:4" ht="12.75">
      <c r="A105" s="60"/>
      <c r="B105" s="60"/>
      <c r="C105" s="60"/>
      <c r="D105" s="60"/>
    </row>
  </sheetData>
  <mergeCells count="2">
    <mergeCell ref="A1:G1"/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B6" sqref="B6:G6"/>
    </sheetView>
  </sheetViews>
  <sheetFormatPr defaultColWidth="9.140625" defaultRowHeight="12.75"/>
  <cols>
    <col min="1" max="1" width="18.7109375" style="0" customWidth="1"/>
    <col min="2" max="2" width="10.421875" style="0" customWidth="1"/>
    <col min="3" max="6" width="9.7109375" style="0" customWidth="1"/>
    <col min="7" max="7" width="10.7109375" style="0" customWidth="1"/>
  </cols>
  <sheetData>
    <row r="1" spans="1:7" ht="12.75">
      <c r="A1" s="132" t="s">
        <v>57</v>
      </c>
      <c r="B1" s="132"/>
      <c r="C1" s="132"/>
      <c r="D1" s="132"/>
      <c r="E1" s="132"/>
      <c r="F1" s="132"/>
      <c r="G1" s="132"/>
    </row>
    <row r="2" spans="1:7" ht="12.75">
      <c r="A2" s="132" t="s">
        <v>21</v>
      </c>
      <c r="B2" s="132"/>
      <c r="C2" s="132"/>
      <c r="D2" s="132"/>
      <c r="E2" s="132"/>
      <c r="F2" s="132"/>
      <c r="G2" s="132"/>
    </row>
    <row r="3" spans="1:7" ht="12.75">
      <c r="A3" s="132" t="s">
        <v>22</v>
      </c>
      <c r="B3" s="132"/>
      <c r="C3" s="132"/>
      <c r="D3" s="132"/>
      <c r="E3" s="132"/>
      <c r="F3" s="132"/>
      <c r="G3" s="132"/>
    </row>
    <row r="6" spans="1:7" ht="12.75">
      <c r="A6" s="23"/>
      <c r="B6" s="133" t="s">
        <v>3</v>
      </c>
      <c r="C6" s="134"/>
      <c r="D6" s="134"/>
      <c r="E6" s="134"/>
      <c r="F6" s="134"/>
      <c r="G6" s="135"/>
    </row>
    <row r="7" spans="1:7" ht="14.25">
      <c r="A7" s="24" t="s">
        <v>5</v>
      </c>
      <c r="B7" s="139" t="s">
        <v>58</v>
      </c>
      <c r="C7" s="137"/>
      <c r="D7" s="137"/>
      <c r="E7" s="137"/>
      <c r="F7" s="137"/>
      <c r="G7" s="136"/>
    </row>
    <row r="8" spans="1:7" ht="12.75">
      <c r="A8" s="7"/>
      <c r="B8" s="26" t="s">
        <v>25</v>
      </c>
      <c r="C8" s="26" t="s">
        <v>26</v>
      </c>
      <c r="D8" s="26" t="s">
        <v>27</v>
      </c>
      <c r="E8" s="26" t="s">
        <v>28</v>
      </c>
      <c r="F8" s="26" t="s">
        <v>29</v>
      </c>
      <c r="G8" s="26" t="s">
        <v>19</v>
      </c>
    </row>
    <row r="9" spans="1:7" ht="12.75">
      <c r="A9" s="13"/>
      <c r="B9" s="29"/>
      <c r="C9" s="29"/>
      <c r="D9" s="29"/>
      <c r="E9" s="29"/>
      <c r="F9" s="29"/>
      <c r="G9" s="29"/>
    </row>
    <row r="10" spans="1:7" ht="12.75">
      <c r="A10" s="13" t="s">
        <v>7</v>
      </c>
      <c r="B10" s="45">
        <v>75107</v>
      </c>
      <c r="C10" s="50">
        <v>11552</v>
      </c>
      <c r="D10" s="50">
        <v>2582</v>
      </c>
      <c r="E10" s="50">
        <v>870</v>
      </c>
      <c r="F10" s="50">
        <v>8400</v>
      </c>
      <c r="G10" s="9">
        <f>SUM(B10:F10)</f>
        <v>98511</v>
      </c>
    </row>
    <row r="11" spans="1:7" ht="12.75">
      <c r="A11" s="13" t="s">
        <v>8</v>
      </c>
      <c r="B11" s="45">
        <v>76598</v>
      </c>
      <c r="C11" s="50">
        <v>13258</v>
      </c>
      <c r="D11" s="50">
        <v>2718</v>
      </c>
      <c r="E11" s="50">
        <v>893</v>
      </c>
      <c r="F11" s="50">
        <v>9371</v>
      </c>
      <c r="G11" s="9">
        <f aca="true" t="shared" si="0" ref="G11:G21">SUM(B11:F11)</f>
        <v>102838</v>
      </c>
    </row>
    <row r="12" spans="1:7" ht="12.75">
      <c r="A12" s="13" t="s">
        <v>9</v>
      </c>
      <c r="B12" s="45">
        <v>86657</v>
      </c>
      <c r="C12" s="50">
        <v>14339</v>
      </c>
      <c r="D12" s="50">
        <v>3086</v>
      </c>
      <c r="E12" s="50">
        <v>1026</v>
      </c>
      <c r="F12" s="50">
        <v>10725</v>
      </c>
      <c r="G12" s="9">
        <f t="shared" si="0"/>
        <v>115833</v>
      </c>
    </row>
    <row r="13" spans="1:7" ht="12.75">
      <c r="A13" s="13" t="s">
        <v>10</v>
      </c>
      <c r="B13" s="45">
        <v>85143</v>
      </c>
      <c r="C13" s="50">
        <v>13780</v>
      </c>
      <c r="D13" s="50">
        <v>2902</v>
      </c>
      <c r="E13" s="50">
        <v>938</v>
      </c>
      <c r="F13" s="50">
        <v>9602</v>
      </c>
      <c r="G13" s="9">
        <f t="shared" si="0"/>
        <v>112365</v>
      </c>
    </row>
    <row r="14" spans="1:7" ht="12.75">
      <c r="A14" s="13" t="s">
        <v>11</v>
      </c>
      <c r="B14" s="45">
        <v>89482</v>
      </c>
      <c r="C14" s="50">
        <v>14244</v>
      </c>
      <c r="D14" s="50">
        <v>3009</v>
      </c>
      <c r="E14" s="50">
        <v>969</v>
      </c>
      <c r="F14" s="50">
        <v>10280</v>
      </c>
      <c r="G14" s="9">
        <f t="shared" si="0"/>
        <v>117984</v>
      </c>
    </row>
    <row r="15" spans="1:7" ht="12.75">
      <c r="A15" s="13" t="s">
        <v>12</v>
      </c>
      <c r="B15" s="45">
        <v>85465</v>
      </c>
      <c r="C15" s="50">
        <v>13650</v>
      </c>
      <c r="D15" s="50">
        <v>3054</v>
      </c>
      <c r="E15" s="50">
        <v>1026</v>
      </c>
      <c r="F15" s="50">
        <v>10855</v>
      </c>
      <c r="G15" s="9">
        <f t="shared" si="0"/>
        <v>114050</v>
      </c>
    </row>
    <row r="16" spans="1:7" ht="12.75">
      <c r="A16" s="13" t="s">
        <v>13</v>
      </c>
      <c r="B16" s="45">
        <v>91631</v>
      </c>
      <c r="C16" s="50">
        <v>15690</v>
      </c>
      <c r="D16" s="50">
        <v>3378</v>
      </c>
      <c r="E16" s="50">
        <v>1112</v>
      </c>
      <c r="F16" s="50">
        <v>12405</v>
      </c>
      <c r="G16" s="9">
        <f t="shared" si="0"/>
        <v>124216</v>
      </c>
    </row>
    <row r="17" spans="1:7" ht="12.75">
      <c r="A17" s="13" t="s">
        <v>14</v>
      </c>
      <c r="B17" s="45">
        <v>71251</v>
      </c>
      <c r="C17" s="50">
        <v>8519</v>
      </c>
      <c r="D17" s="50">
        <v>1769</v>
      </c>
      <c r="E17" s="50">
        <v>562</v>
      </c>
      <c r="F17" s="50">
        <v>5903</v>
      </c>
      <c r="G17" s="9">
        <f t="shared" si="0"/>
        <v>88004</v>
      </c>
    </row>
    <row r="18" spans="1:7" ht="12.75">
      <c r="A18" s="13" t="s">
        <v>15</v>
      </c>
      <c r="B18" s="45">
        <v>88647</v>
      </c>
      <c r="C18" s="50">
        <v>14904</v>
      </c>
      <c r="D18" s="50">
        <v>3185</v>
      </c>
      <c r="E18" s="50">
        <v>1042</v>
      </c>
      <c r="F18" s="50">
        <v>12595</v>
      </c>
      <c r="G18" s="9">
        <f t="shared" si="0"/>
        <v>120373</v>
      </c>
    </row>
    <row r="19" spans="1:7" ht="12.75">
      <c r="A19" s="13" t="s">
        <v>16</v>
      </c>
      <c r="B19" s="45">
        <v>89585</v>
      </c>
      <c r="C19" s="50">
        <v>15685</v>
      </c>
      <c r="D19" s="50">
        <v>3289</v>
      </c>
      <c r="E19" s="50">
        <v>1143</v>
      </c>
      <c r="F19" s="50">
        <v>13177</v>
      </c>
      <c r="G19" s="9">
        <f t="shared" si="0"/>
        <v>122879</v>
      </c>
    </row>
    <row r="20" spans="1:7" ht="12.75">
      <c r="A20" s="13" t="s">
        <v>17</v>
      </c>
      <c r="B20" s="45">
        <v>80607</v>
      </c>
      <c r="C20" s="50">
        <v>13388</v>
      </c>
      <c r="D20" s="50">
        <v>2919</v>
      </c>
      <c r="E20" s="50">
        <v>985</v>
      </c>
      <c r="F20" s="50">
        <v>11327</v>
      </c>
      <c r="G20" s="9">
        <f t="shared" si="0"/>
        <v>109226</v>
      </c>
    </row>
    <row r="21" spans="1:7" ht="12.75">
      <c r="A21" s="13" t="s">
        <v>18</v>
      </c>
      <c r="B21" s="45">
        <v>81742</v>
      </c>
      <c r="C21" s="50">
        <v>12008</v>
      </c>
      <c r="D21" s="50">
        <v>2523</v>
      </c>
      <c r="E21" s="50">
        <v>906</v>
      </c>
      <c r="F21" s="50">
        <v>8811</v>
      </c>
      <c r="G21" s="9">
        <f t="shared" si="0"/>
        <v>105990</v>
      </c>
    </row>
    <row r="22" spans="1:7" ht="12.75">
      <c r="A22" s="46"/>
      <c r="B22" s="45"/>
      <c r="C22" s="50"/>
      <c r="D22" s="50"/>
      <c r="E22" s="50"/>
      <c r="F22" s="50"/>
      <c r="G22" s="9"/>
    </row>
    <row r="23" spans="1:7" ht="12.75">
      <c r="A23" s="33" t="s">
        <v>19</v>
      </c>
      <c r="B23" s="47">
        <f>SUM(B10:B22)</f>
        <v>1001915</v>
      </c>
      <c r="C23" s="47">
        <f>SUM(C10:C22)</f>
        <v>161017</v>
      </c>
      <c r="D23" s="47">
        <f>SUM(D10:D22)</f>
        <v>34414</v>
      </c>
      <c r="E23" s="47">
        <f>SUM(E10:E22)</f>
        <v>11472</v>
      </c>
      <c r="F23" s="47">
        <f>SUM(F10:F22)</f>
        <v>123451</v>
      </c>
      <c r="G23" s="47">
        <f>SUM(G10:G21)</f>
        <v>1332269</v>
      </c>
    </row>
    <row r="24" ht="12.75">
      <c r="E24" s="68"/>
    </row>
    <row r="28" spans="1:7" ht="12.75">
      <c r="A28" s="23"/>
      <c r="B28" s="133" t="s">
        <v>4</v>
      </c>
      <c r="C28" s="134"/>
      <c r="D28" s="134"/>
      <c r="E28" s="134"/>
      <c r="F28" s="134"/>
      <c r="G28" s="135"/>
    </row>
    <row r="29" spans="1:7" ht="14.25">
      <c r="A29" s="24" t="s">
        <v>5</v>
      </c>
      <c r="B29" s="139" t="s">
        <v>58</v>
      </c>
      <c r="C29" s="137"/>
      <c r="D29" s="137"/>
      <c r="E29" s="137"/>
      <c r="F29" s="137"/>
      <c r="G29" s="136"/>
    </row>
    <row r="30" spans="1:7" ht="12.75">
      <c r="A30" s="7"/>
      <c r="B30" s="26" t="s">
        <v>25</v>
      </c>
      <c r="C30" s="26" t="s">
        <v>26</v>
      </c>
      <c r="D30" s="26" t="s">
        <v>27</v>
      </c>
      <c r="E30" s="26" t="s">
        <v>28</v>
      </c>
      <c r="F30" s="26" t="s">
        <v>29</v>
      </c>
      <c r="G30" s="26" t="s">
        <v>19</v>
      </c>
    </row>
    <row r="31" spans="1:7" ht="12.75">
      <c r="A31" s="12"/>
      <c r="B31" s="29"/>
      <c r="C31" s="29"/>
      <c r="D31" s="29"/>
      <c r="E31" s="29"/>
      <c r="F31" s="29"/>
      <c r="G31" s="29"/>
    </row>
    <row r="32" spans="1:7" ht="12.75">
      <c r="A32" s="13" t="s">
        <v>7</v>
      </c>
      <c r="B32" s="45">
        <v>80227</v>
      </c>
      <c r="C32" s="50">
        <v>12504</v>
      </c>
      <c r="D32" s="50">
        <v>2431</v>
      </c>
      <c r="E32" s="50">
        <v>983</v>
      </c>
      <c r="F32" s="50">
        <v>9201</v>
      </c>
      <c r="G32" s="11">
        <f>SUM(B32:F32)</f>
        <v>105346</v>
      </c>
    </row>
    <row r="33" spans="1:7" ht="12.75">
      <c r="A33" s="13" t="s">
        <v>8</v>
      </c>
      <c r="B33" s="45">
        <v>78321</v>
      </c>
      <c r="C33" s="50">
        <v>13966</v>
      </c>
      <c r="D33" s="50">
        <v>2620</v>
      </c>
      <c r="E33" s="50">
        <v>1129</v>
      </c>
      <c r="F33" s="50">
        <v>10348</v>
      </c>
      <c r="G33" s="11">
        <f aca="true" t="shared" si="1" ref="G33:G43">SUM(B33:F33)</f>
        <v>106384</v>
      </c>
    </row>
    <row r="34" spans="1:7" ht="12.75">
      <c r="A34" s="13" t="s">
        <v>9</v>
      </c>
      <c r="B34" s="45">
        <v>92338</v>
      </c>
      <c r="C34" s="50">
        <v>16062</v>
      </c>
      <c r="D34" s="50">
        <v>3109</v>
      </c>
      <c r="E34" s="50">
        <v>1261</v>
      </c>
      <c r="F34" s="50">
        <v>11765</v>
      </c>
      <c r="G34" s="11">
        <f t="shared" si="1"/>
        <v>124535</v>
      </c>
    </row>
    <row r="35" spans="1:7" ht="12.75">
      <c r="A35" s="13" t="s">
        <v>10</v>
      </c>
      <c r="B35" s="45">
        <v>86968</v>
      </c>
      <c r="C35" s="50">
        <v>14773</v>
      </c>
      <c r="D35" s="50">
        <v>2714</v>
      </c>
      <c r="E35" s="50">
        <v>1173</v>
      </c>
      <c r="F35" s="50">
        <v>10334</v>
      </c>
      <c r="G35" s="11">
        <f t="shared" si="1"/>
        <v>115962</v>
      </c>
    </row>
    <row r="36" spans="1:7" ht="12.75">
      <c r="A36" s="13" t="s">
        <v>11</v>
      </c>
      <c r="B36" s="45">
        <v>92555</v>
      </c>
      <c r="C36" s="50">
        <v>15505</v>
      </c>
      <c r="D36" s="50">
        <v>2938</v>
      </c>
      <c r="E36" s="50">
        <v>1146</v>
      </c>
      <c r="F36" s="50">
        <v>11470</v>
      </c>
      <c r="G36" s="11">
        <f t="shared" si="1"/>
        <v>123614</v>
      </c>
    </row>
    <row r="37" spans="1:7" ht="12.75">
      <c r="A37" s="13" t="s">
        <v>12</v>
      </c>
      <c r="B37" s="45">
        <v>89045</v>
      </c>
      <c r="C37" s="50">
        <v>15199</v>
      </c>
      <c r="D37" s="50">
        <v>2988</v>
      </c>
      <c r="E37" s="50">
        <v>1185</v>
      </c>
      <c r="F37" s="50">
        <v>12179</v>
      </c>
      <c r="G37" s="11">
        <f t="shared" si="1"/>
        <v>120596</v>
      </c>
    </row>
    <row r="38" spans="1:7" ht="12.75">
      <c r="A38" s="13" t="s">
        <v>13</v>
      </c>
      <c r="B38" s="45">
        <v>93040</v>
      </c>
      <c r="C38" s="50">
        <v>17273</v>
      </c>
      <c r="D38" s="50">
        <v>3365</v>
      </c>
      <c r="E38" s="50">
        <v>1321</v>
      </c>
      <c r="F38" s="50">
        <v>14017</v>
      </c>
      <c r="G38" s="11">
        <f t="shared" si="1"/>
        <v>129016</v>
      </c>
    </row>
    <row r="39" spans="1:7" ht="12.75">
      <c r="A39" s="13" t="s">
        <v>14</v>
      </c>
      <c r="B39" s="45">
        <v>76332</v>
      </c>
      <c r="C39" s="50">
        <v>9604</v>
      </c>
      <c r="D39" s="50">
        <v>1718</v>
      </c>
      <c r="E39" s="50">
        <v>695</v>
      </c>
      <c r="F39" s="50">
        <v>6739</v>
      </c>
      <c r="G39" s="11">
        <f t="shared" si="1"/>
        <v>95088</v>
      </c>
    </row>
    <row r="40" spans="1:7" ht="12.75">
      <c r="A40" s="13" t="s">
        <v>15</v>
      </c>
      <c r="B40" s="45">
        <v>91468</v>
      </c>
      <c r="C40" s="50">
        <v>16197</v>
      </c>
      <c r="D40" s="50">
        <v>3091</v>
      </c>
      <c r="E40" s="50">
        <v>1421</v>
      </c>
      <c r="F40" s="50">
        <v>13498</v>
      </c>
      <c r="G40" s="11">
        <f t="shared" si="1"/>
        <v>125675</v>
      </c>
    </row>
    <row r="41" spans="1:7" ht="12.75">
      <c r="A41" s="13" t="s">
        <v>16</v>
      </c>
      <c r="B41" s="45">
        <v>90845</v>
      </c>
      <c r="C41" s="50">
        <v>16727</v>
      </c>
      <c r="D41" s="50">
        <v>3330</v>
      </c>
      <c r="E41" s="50">
        <v>1587</v>
      </c>
      <c r="F41" s="50">
        <v>13907</v>
      </c>
      <c r="G41" s="11">
        <f t="shared" si="1"/>
        <v>126396</v>
      </c>
    </row>
    <row r="42" spans="1:7" ht="12.75">
      <c r="A42" s="13" t="s">
        <v>17</v>
      </c>
      <c r="B42" s="45">
        <v>83720</v>
      </c>
      <c r="C42" s="50">
        <v>14898</v>
      </c>
      <c r="D42" s="50">
        <v>2946</v>
      </c>
      <c r="E42" s="50">
        <v>1428</v>
      </c>
      <c r="F42" s="50">
        <v>12919</v>
      </c>
      <c r="G42" s="11">
        <f t="shared" si="1"/>
        <v>115911</v>
      </c>
    </row>
    <row r="43" spans="1:7" ht="12.75">
      <c r="A43" s="13" t="s">
        <v>18</v>
      </c>
      <c r="B43" s="45">
        <v>80813</v>
      </c>
      <c r="C43" s="50">
        <v>12864</v>
      </c>
      <c r="D43" s="50">
        <v>2428</v>
      </c>
      <c r="E43" s="50">
        <v>1078</v>
      </c>
      <c r="F43" s="50">
        <v>9330</v>
      </c>
      <c r="G43" s="11">
        <f t="shared" si="1"/>
        <v>106513</v>
      </c>
    </row>
    <row r="44" spans="1:7" ht="12.75">
      <c r="A44" s="46"/>
      <c r="B44" s="45"/>
      <c r="C44" s="50"/>
      <c r="D44" s="50"/>
      <c r="E44" s="50"/>
      <c r="F44" s="50"/>
      <c r="G44" s="50"/>
    </row>
    <row r="45" spans="1:7" ht="12.75">
      <c r="A45" s="33" t="s">
        <v>19</v>
      </c>
      <c r="B45" s="47">
        <f aca="true" t="shared" si="2" ref="B45:G45">SUM(B32:B44)</f>
        <v>1035672</v>
      </c>
      <c r="C45" s="47">
        <f t="shared" si="2"/>
        <v>175572</v>
      </c>
      <c r="D45" s="47">
        <f t="shared" si="2"/>
        <v>33678</v>
      </c>
      <c r="E45" s="47">
        <f t="shared" si="2"/>
        <v>14407</v>
      </c>
      <c r="F45" s="47">
        <f t="shared" si="2"/>
        <v>135707</v>
      </c>
      <c r="G45" s="47">
        <f t="shared" si="2"/>
        <v>1395036</v>
      </c>
    </row>
    <row r="46" ht="12.75">
      <c r="A46" s="20" t="s">
        <v>59</v>
      </c>
    </row>
    <row r="47" ht="12.75">
      <c r="A47" s="37"/>
    </row>
    <row r="48" spans="1:7" ht="12.75">
      <c r="A48" s="37" t="s">
        <v>32</v>
      </c>
      <c r="B48" s="29"/>
      <c r="C48" s="29"/>
      <c r="D48" s="29"/>
      <c r="E48" s="29"/>
      <c r="F48" s="29"/>
      <c r="G48" s="29"/>
    </row>
    <row r="50" ht="12.75">
      <c r="A50" t="s">
        <v>33</v>
      </c>
    </row>
    <row r="51" ht="12.75">
      <c r="A51" t="s">
        <v>60</v>
      </c>
    </row>
    <row r="52" ht="12.75">
      <c r="A52" t="s">
        <v>35</v>
      </c>
    </row>
    <row r="53" ht="12.75">
      <c r="A53" t="s">
        <v>36</v>
      </c>
    </row>
    <row r="54" ht="12.75">
      <c r="A54" t="s">
        <v>37</v>
      </c>
    </row>
    <row r="55" ht="12.75">
      <c r="A55" t="s">
        <v>38</v>
      </c>
    </row>
  </sheetData>
  <mergeCells count="7">
    <mergeCell ref="B7:G7"/>
    <mergeCell ref="B28:G28"/>
    <mergeCell ref="B29:G29"/>
    <mergeCell ref="A1:G1"/>
    <mergeCell ref="A2:G2"/>
    <mergeCell ref="A3:G3"/>
    <mergeCell ref="B6:G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A1" sqref="A1:J1"/>
    </sheetView>
  </sheetViews>
  <sheetFormatPr defaultColWidth="9.140625" defaultRowHeight="12.75"/>
  <cols>
    <col min="1" max="1" width="16.28125" style="0" customWidth="1"/>
    <col min="2" max="2" width="11.421875" style="0" customWidth="1"/>
    <col min="3" max="3" width="11.57421875" style="0" customWidth="1"/>
    <col min="4" max="4" width="10.140625" style="0" customWidth="1"/>
    <col min="5" max="5" width="10.57421875" style="0" customWidth="1"/>
    <col min="6" max="6" width="10.8515625" style="0" customWidth="1"/>
    <col min="7" max="7" width="10.421875" style="0" customWidth="1"/>
    <col min="8" max="8" width="10.8515625" style="0" customWidth="1"/>
    <col min="9" max="9" width="12.57421875" style="0" customWidth="1"/>
    <col min="10" max="10" width="11.140625" style="0" customWidth="1"/>
  </cols>
  <sheetData>
    <row r="1" spans="1:10" ht="12.75" customHeight="1">
      <c r="A1" s="132" t="s">
        <v>57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2.75" customHeight="1">
      <c r="A2" s="132" t="s">
        <v>39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2.75" customHeight="1">
      <c r="A3" s="132" t="s">
        <v>40</v>
      </c>
      <c r="B3" s="132"/>
      <c r="C3" s="132"/>
      <c r="D3" s="132"/>
      <c r="E3" s="132"/>
      <c r="F3" s="132"/>
      <c r="G3" s="132"/>
      <c r="H3" s="132"/>
      <c r="I3" s="132"/>
      <c r="J3" s="132"/>
    </row>
    <row r="4" ht="12.75" customHeight="1"/>
    <row r="5" spans="1:10" ht="12.75">
      <c r="A5" s="128" t="s">
        <v>41</v>
      </c>
      <c r="B5" s="133" t="s">
        <v>42</v>
      </c>
      <c r="C5" s="134"/>
      <c r="D5" s="134"/>
      <c r="E5" s="134"/>
      <c r="F5" s="134"/>
      <c r="G5" s="134"/>
      <c r="H5" s="134"/>
      <c r="I5" s="134"/>
      <c r="J5" s="135"/>
    </row>
    <row r="6" spans="1:10" ht="12.75">
      <c r="A6" s="129"/>
      <c r="B6" s="41">
        <v>2001</v>
      </c>
      <c r="C6" s="42">
        <v>2002</v>
      </c>
      <c r="D6" s="42">
        <v>2003</v>
      </c>
      <c r="E6" s="42">
        <v>2004</v>
      </c>
      <c r="F6" s="69">
        <v>2005</v>
      </c>
      <c r="G6" s="69">
        <v>2006</v>
      </c>
      <c r="H6" s="43">
        <v>2007</v>
      </c>
      <c r="I6" s="43">
        <v>2008</v>
      </c>
      <c r="J6" s="43">
        <v>2009</v>
      </c>
    </row>
    <row r="7" spans="1:10" ht="12.75">
      <c r="A7" s="13"/>
      <c r="B7" s="12"/>
      <c r="C7" s="12"/>
      <c r="D7" s="40"/>
      <c r="E7" s="40"/>
      <c r="F7" s="12"/>
      <c r="G7" s="12"/>
      <c r="H7" s="12"/>
      <c r="I7" s="12"/>
      <c r="J7" s="12"/>
    </row>
    <row r="8" spans="1:10" ht="12.75">
      <c r="A8" s="13" t="s">
        <v>43</v>
      </c>
      <c r="B8" s="32">
        <v>862917</v>
      </c>
      <c r="C8" s="32">
        <v>888789</v>
      </c>
      <c r="D8" s="32">
        <v>933569</v>
      </c>
      <c r="E8" s="32">
        <v>993189</v>
      </c>
      <c r="F8" s="32">
        <v>1016637</v>
      </c>
      <c r="G8" s="32">
        <v>1046024</v>
      </c>
      <c r="H8" s="32">
        <v>993286</v>
      </c>
      <c r="I8" s="32">
        <v>1024848</v>
      </c>
      <c r="J8" s="32">
        <f>J12-J10</f>
        <v>1001915</v>
      </c>
    </row>
    <row r="9" spans="1:10" ht="12.75">
      <c r="A9" s="13"/>
      <c r="B9" s="32"/>
      <c r="C9" s="32"/>
      <c r="D9" s="32"/>
      <c r="E9" s="32"/>
      <c r="F9" s="32"/>
      <c r="G9" s="32"/>
      <c r="H9" s="32"/>
      <c r="I9" s="32"/>
      <c r="J9" s="32"/>
    </row>
    <row r="10" spans="1:10" ht="12.75">
      <c r="A10" s="13" t="s">
        <v>44</v>
      </c>
      <c r="B10" s="32">
        <v>359433</v>
      </c>
      <c r="C10" s="44">
        <v>404109</v>
      </c>
      <c r="D10" s="32">
        <v>420672</v>
      </c>
      <c r="E10" s="32">
        <v>452517</v>
      </c>
      <c r="F10" s="32">
        <v>453378</v>
      </c>
      <c r="G10" s="32">
        <v>455779</v>
      </c>
      <c r="H10" s="32">
        <v>395212</v>
      </c>
      <c r="I10" s="32">
        <f>SUM(I12-I8)</f>
        <v>369249</v>
      </c>
      <c r="J10" s="32">
        <v>330354</v>
      </c>
    </row>
    <row r="11" spans="1:10" ht="12.75">
      <c r="A11" s="46"/>
      <c r="B11" s="32"/>
      <c r="C11" s="32"/>
      <c r="D11" s="40"/>
      <c r="E11" s="40"/>
      <c r="F11" s="12"/>
      <c r="G11" s="12"/>
      <c r="H11" s="12"/>
      <c r="I11" s="12"/>
      <c r="J11" s="12"/>
    </row>
    <row r="12" spans="1:10" ht="12.75">
      <c r="A12" s="33" t="s">
        <v>19</v>
      </c>
      <c r="B12" s="47">
        <f aca="true" t="shared" si="0" ref="B12:G12">SUM(B8:B11)</f>
        <v>1222350</v>
      </c>
      <c r="C12" s="47">
        <f t="shared" si="0"/>
        <v>1292898</v>
      </c>
      <c r="D12" s="47">
        <f t="shared" si="0"/>
        <v>1354241</v>
      </c>
      <c r="E12" s="47">
        <f t="shared" si="0"/>
        <v>1445706</v>
      </c>
      <c r="F12" s="47">
        <f t="shared" si="0"/>
        <v>1470015</v>
      </c>
      <c r="G12" s="47">
        <f t="shared" si="0"/>
        <v>1501803</v>
      </c>
      <c r="H12" s="47">
        <f>SUM(H8:H10)</f>
        <v>1388498</v>
      </c>
      <c r="I12" s="47">
        <v>1394097</v>
      </c>
      <c r="J12" s="47">
        <v>1332269</v>
      </c>
    </row>
    <row r="13" spans="1:7" ht="12.75">
      <c r="A13" s="46"/>
      <c r="B13" s="48"/>
      <c r="C13" s="48"/>
      <c r="D13" s="48"/>
      <c r="E13" s="48"/>
      <c r="F13" s="48"/>
      <c r="G13" s="40"/>
    </row>
    <row r="14" spans="1:7" ht="12.75">
      <c r="A14" s="40"/>
      <c r="B14" s="40"/>
      <c r="C14" s="40"/>
      <c r="D14" s="40"/>
      <c r="E14" s="40"/>
      <c r="F14" s="40"/>
      <c r="G14" s="40"/>
    </row>
    <row r="15" spans="1:10" ht="12.75">
      <c r="A15" s="128" t="s">
        <v>41</v>
      </c>
      <c r="B15" s="133" t="s">
        <v>45</v>
      </c>
      <c r="C15" s="134"/>
      <c r="D15" s="134"/>
      <c r="E15" s="134"/>
      <c r="F15" s="134"/>
      <c r="G15" s="134"/>
      <c r="H15" s="134"/>
      <c r="I15" s="134"/>
      <c r="J15" s="135"/>
    </row>
    <row r="16" spans="1:10" ht="12.75">
      <c r="A16" s="129"/>
      <c r="B16" s="41">
        <v>2001</v>
      </c>
      <c r="C16" s="42">
        <v>2002</v>
      </c>
      <c r="D16" s="42">
        <v>2003</v>
      </c>
      <c r="E16" s="42">
        <v>2004</v>
      </c>
      <c r="F16" s="69">
        <v>2005</v>
      </c>
      <c r="G16" s="69">
        <v>2006</v>
      </c>
      <c r="H16" s="42">
        <v>2007</v>
      </c>
      <c r="I16" s="42">
        <v>2008</v>
      </c>
      <c r="J16" s="42">
        <v>2009</v>
      </c>
    </row>
    <row r="17" spans="1:10" ht="12.75">
      <c r="A17" s="12"/>
      <c r="B17" s="49"/>
      <c r="C17" s="49"/>
      <c r="D17" s="49"/>
      <c r="E17" s="49"/>
      <c r="F17" s="49"/>
      <c r="G17" s="49"/>
      <c r="H17" s="12"/>
      <c r="I17" s="12"/>
      <c r="J17" s="12"/>
    </row>
    <row r="18" spans="1:10" ht="12.75">
      <c r="A18" s="40" t="s">
        <v>43</v>
      </c>
      <c r="B18" s="32">
        <v>880303</v>
      </c>
      <c r="C18" s="32">
        <v>915159</v>
      </c>
      <c r="D18" s="32">
        <v>966538</v>
      </c>
      <c r="E18" s="32">
        <v>1015121</v>
      </c>
      <c r="F18" s="32">
        <v>1053582</v>
      </c>
      <c r="G18" s="32">
        <v>1083549</v>
      </c>
      <c r="H18" s="32">
        <v>1037500</v>
      </c>
      <c r="I18" s="32">
        <v>1061737</v>
      </c>
      <c r="J18" s="72">
        <f>J22-J20</f>
        <v>1035672</v>
      </c>
    </row>
    <row r="19" spans="1:10" ht="12.75">
      <c r="A19" s="40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40" t="s">
        <v>44</v>
      </c>
      <c r="B20" s="32">
        <v>371421</v>
      </c>
      <c r="C20" s="32">
        <v>416146</v>
      </c>
      <c r="D20" s="32">
        <v>439693</v>
      </c>
      <c r="E20" s="32">
        <v>465986</v>
      </c>
      <c r="F20" s="32">
        <v>454211</v>
      </c>
      <c r="G20" s="32">
        <v>450954</v>
      </c>
      <c r="H20" s="32">
        <v>410955</v>
      </c>
      <c r="I20" s="32">
        <f>SUM(I22-I18)</f>
        <v>403877</v>
      </c>
      <c r="J20" s="32">
        <v>359364</v>
      </c>
    </row>
    <row r="21" spans="1:10" ht="12.75">
      <c r="A21" s="40"/>
      <c r="B21" s="40"/>
      <c r="C21" s="40"/>
      <c r="D21" s="32"/>
      <c r="E21" s="32"/>
      <c r="F21" s="32"/>
      <c r="G21" s="32"/>
      <c r="H21" s="12"/>
      <c r="I21" s="12"/>
      <c r="J21" s="12"/>
    </row>
    <row r="22" spans="1:10" ht="12.75">
      <c r="A22" s="33" t="s">
        <v>19</v>
      </c>
      <c r="B22" s="51">
        <f aca="true" t="shared" si="1" ref="B22:G22">SUM(B18:B20)</f>
        <v>1251724</v>
      </c>
      <c r="C22" s="51">
        <f t="shared" si="1"/>
        <v>1331305</v>
      </c>
      <c r="D22" s="51">
        <f t="shared" si="1"/>
        <v>1406231</v>
      </c>
      <c r="E22" s="51">
        <f t="shared" si="1"/>
        <v>1481107</v>
      </c>
      <c r="F22" s="51">
        <f t="shared" si="1"/>
        <v>1507793</v>
      </c>
      <c r="G22" s="51">
        <f t="shared" si="1"/>
        <v>1534503</v>
      </c>
      <c r="H22" s="47">
        <f>SUM(H18:H20)</f>
        <v>1448455</v>
      </c>
      <c r="I22" s="47">
        <v>1465614</v>
      </c>
      <c r="J22" s="51">
        <v>1395036</v>
      </c>
    </row>
    <row r="23" spans="1:3" ht="12.75">
      <c r="A23" s="20" t="s">
        <v>59</v>
      </c>
      <c r="B23" s="48"/>
      <c r="C23" s="48"/>
    </row>
    <row r="24" spans="1:3" ht="15">
      <c r="A24" s="70"/>
      <c r="B24" s="48"/>
      <c r="C24" s="48"/>
    </row>
    <row r="25" ht="12.75">
      <c r="A25" s="37" t="s">
        <v>32</v>
      </c>
    </row>
    <row r="27" ht="12.75">
      <c r="A27" t="s">
        <v>61</v>
      </c>
    </row>
    <row r="28" ht="12.75">
      <c r="A28" t="s">
        <v>62</v>
      </c>
    </row>
    <row r="30" spans="1:7" ht="22.5" customHeight="1">
      <c r="A30" t="s">
        <v>63</v>
      </c>
      <c r="B30" s="71"/>
      <c r="C30" s="71"/>
      <c r="D30" s="71"/>
      <c r="E30" s="71"/>
      <c r="F30" s="71"/>
      <c r="G30" s="71"/>
    </row>
    <row r="31" spans="1:7" ht="12.75">
      <c r="A31" t="s">
        <v>64</v>
      </c>
      <c r="B31" s="71"/>
      <c r="C31" s="71"/>
      <c r="D31" s="71"/>
      <c r="E31" s="71"/>
      <c r="F31" s="71"/>
      <c r="G31" s="71"/>
    </row>
  </sheetData>
  <mergeCells count="7">
    <mergeCell ref="A15:A16"/>
    <mergeCell ref="B15:J15"/>
    <mergeCell ref="A1:J1"/>
    <mergeCell ref="A2:J2"/>
    <mergeCell ref="A3:J3"/>
    <mergeCell ref="A5:A6"/>
    <mergeCell ref="B5:J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workbookViewId="0" topLeftCell="A1">
      <selection activeCell="A1" sqref="A1:H1"/>
    </sheetView>
  </sheetViews>
  <sheetFormatPr defaultColWidth="9.140625" defaultRowHeight="12.75"/>
  <cols>
    <col min="1" max="1" width="17.7109375" style="0" customWidth="1"/>
    <col min="2" max="2" width="4.421875" style="0" customWidth="1"/>
    <col min="3" max="4" width="14.140625" style="0" customWidth="1"/>
    <col min="5" max="5" width="11.8515625" style="0" customWidth="1"/>
    <col min="6" max="7" width="14.140625" style="0" customWidth="1"/>
    <col min="8" max="8" width="11.8515625" style="0" customWidth="1"/>
  </cols>
  <sheetData>
    <row r="1" spans="1:8" ht="12.75">
      <c r="A1" s="140" t="s">
        <v>65</v>
      </c>
      <c r="B1" s="140"/>
      <c r="C1" s="140"/>
      <c r="D1" s="140"/>
      <c r="E1" s="140"/>
      <c r="F1" s="140"/>
      <c r="G1" s="140"/>
      <c r="H1" s="140"/>
    </row>
    <row r="2" spans="1:8" ht="12.75">
      <c r="A2" s="140" t="s">
        <v>66</v>
      </c>
      <c r="B2" s="140"/>
      <c r="C2" s="140"/>
      <c r="D2" s="140"/>
      <c r="E2" s="140"/>
      <c r="F2" s="140"/>
      <c r="G2" s="140"/>
      <c r="H2" s="140"/>
    </row>
    <row r="3" spans="1:8" ht="12.75" customHeight="1">
      <c r="A3" s="73"/>
      <c r="B3" s="73"/>
      <c r="C3" s="74"/>
      <c r="D3" s="74"/>
      <c r="E3" s="74"/>
      <c r="F3" s="74"/>
      <c r="G3" s="74"/>
      <c r="H3" s="74"/>
    </row>
    <row r="4" spans="1:8" ht="29.25" customHeight="1">
      <c r="A4" s="75" t="s">
        <v>67</v>
      </c>
      <c r="B4" s="76"/>
      <c r="C4" s="77" t="s">
        <v>68</v>
      </c>
      <c r="D4" s="55"/>
      <c r="E4" s="78"/>
      <c r="F4" s="77" t="s">
        <v>69</v>
      </c>
      <c r="G4" s="55"/>
      <c r="H4" s="78"/>
    </row>
    <row r="5" spans="1:8" ht="40.5" customHeight="1">
      <c r="A5" s="79" t="s">
        <v>70</v>
      </c>
      <c r="B5" s="80"/>
      <c r="C5" s="81">
        <v>2008</v>
      </c>
      <c r="D5" s="81">
        <v>2009</v>
      </c>
      <c r="E5" s="82" t="s">
        <v>71</v>
      </c>
      <c r="F5" s="81">
        <v>2008</v>
      </c>
      <c r="G5" s="81">
        <v>2009</v>
      </c>
      <c r="H5" s="82" t="s">
        <v>71</v>
      </c>
    </row>
    <row r="6" spans="1:8" ht="55.5" customHeight="1">
      <c r="A6" s="83" t="s">
        <v>72</v>
      </c>
      <c r="B6" s="83" t="s">
        <v>73</v>
      </c>
      <c r="C6" s="19">
        <v>13</v>
      </c>
      <c r="D6" s="19">
        <v>13</v>
      </c>
      <c r="E6" s="84">
        <f>(D6/C6)*100-100</f>
        <v>0</v>
      </c>
      <c r="F6" s="19">
        <v>44</v>
      </c>
      <c r="G6" s="19">
        <v>44</v>
      </c>
      <c r="H6" s="85">
        <f>(G6/F6)*100-100</f>
        <v>0</v>
      </c>
    </row>
    <row r="7" spans="1:8" ht="39" customHeight="1">
      <c r="A7" s="83" t="s">
        <v>74</v>
      </c>
      <c r="B7" s="83" t="s">
        <v>73</v>
      </c>
      <c r="C7" s="19">
        <v>137</v>
      </c>
      <c r="D7" s="19">
        <v>154</v>
      </c>
      <c r="E7" s="84">
        <f>(D7/C7)*100-100</f>
        <v>12.408759124087581</v>
      </c>
      <c r="F7" s="19">
        <v>173</v>
      </c>
      <c r="G7" s="19">
        <v>179</v>
      </c>
      <c r="H7" s="85">
        <f>(G7/F7)*100-100</f>
        <v>3.468208092485554</v>
      </c>
    </row>
    <row r="8" spans="1:8" ht="13.5" customHeight="1">
      <c r="A8" s="12" t="s">
        <v>75</v>
      </c>
      <c r="B8" s="86" t="s">
        <v>73</v>
      </c>
      <c r="C8">
        <v>39</v>
      </c>
      <c r="D8">
        <v>43</v>
      </c>
      <c r="E8" s="84">
        <f>(D8/C8)*100-100</f>
        <v>10.256410256410263</v>
      </c>
      <c r="F8" s="87" t="s">
        <v>76</v>
      </c>
      <c r="G8" s="87" t="s">
        <v>76</v>
      </c>
      <c r="H8" s="85" t="s">
        <v>76</v>
      </c>
    </row>
    <row r="9" spans="1:8" ht="14.25" customHeight="1">
      <c r="A9" s="86" t="s">
        <v>77</v>
      </c>
      <c r="B9" s="86" t="s">
        <v>73</v>
      </c>
      <c r="C9">
        <v>14</v>
      </c>
      <c r="D9">
        <v>15</v>
      </c>
      <c r="E9" s="84">
        <f>(D9/C9)*100-100</f>
        <v>7.142857142857139</v>
      </c>
      <c r="F9" s="87" t="s">
        <v>76</v>
      </c>
      <c r="G9" s="87" t="s">
        <v>76</v>
      </c>
      <c r="H9" s="85" t="s">
        <v>76</v>
      </c>
    </row>
    <row r="10" spans="1:8" ht="48" customHeight="1">
      <c r="A10" s="83" t="s">
        <v>78</v>
      </c>
      <c r="B10" s="83" t="s">
        <v>73</v>
      </c>
      <c r="C10" s="88">
        <v>12791497</v>
      </c>
      <c r="D10" s="88">
        <v>12208724</v>
      </c>
      <c r="E10" s="84">
        <f>(D10/C10)*100-100</f>
        <v>-4.555940559576413</v>
      </c>
      <c r="F10" s="89">
        <v>4746190</v>
      </c>
      <c r="G10" s="89">
        <v>4181098</v>
      </c>
      <c r="H10" s="85">
        <f>(G10/F10)*100-100</f>
        <v>-11.906223728927827</v>
      </c>
    </row>
    <row r="11" spans="1:8" ht="14.25" customHeight="1">
      <c r="A11" s="90"/>
      <c r="B11" s="90"/>
      <c r="C11" s="91"/>
      <c r="D11" s="91"/>
      <c r="E11" s="91"/>
      <c r="F11" s="91"/>
      <c r="G11" s="91"/>
      <c r="H11" s="91"/>
    </row>
    <row r="12" spans="1:8" ht="18.75" customHeight="1">
      <c r="A12" s="40" t="s">
        <v>79</v>
      </c>
      <c r="B12" s="92"/>
      <c r="C12" s="40"/>
      <c r="D12" s="40"/>
      <c r="E12" s="40"/>
      <c r="F12" s="40"/>
      <c r="G12" s="40"/>
      <c r="H12" s="40"/>
    </row>
    <row r="13" spans="2:8" ht="12.75">
      <c r="B13" s="92"/>
      <c r="C13" s="40"/>
      <c r="D13" s="40"/>
      <c r="E13" s="40"/>
      <c r="F13" s="40"/>
      <c r="G13" s="40"/>
      <c r="H13" s="40"/>
    </row>
    <row r="15" ht="12.75">
      <c r="A15" s="93" t="s">
        <v>80</v>
      </c>
    </row>
    <row r="16" ht="12.75">
      <c r="A16" s="94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8" ht="12.75">
      <c r="A51" s="60"/>
      <c r="B51" s="60"/>
      <c r="C51" s="60"/>
      <c r="D51" s="60"/>
      <c r="E51" s="60"/>
      <c r="F51" s="60"/>
      <c r="G51" s="60"/>
      <c r="H51" s="60"/>
    </row>
    <row r="52" spans="1:8" ht="12.75">
      <c r="A52" s="60"/>
      <c r="B52" s="60"/>
      <c r="C52" s="60"/>
      <c r="D52" s="60"/>
      <c r="E52" s="60"/>
      <c r="F52" s="60"/>
      <c r="G52" s="60"/>
      <c r="H52" s="60"/>
    </row>
    <row r="53" spans="1:8" ht="12.75">
      <c r="A53" s="60"/>
      <c r="B53" s="60"/>
      <c r="C53" s="60"/>
      <c r="D53" s="60"/>
      <c r="E53" s="60"/>
      <c r="F53" s="60"/>
      <c r="G53" s="60"/>
      <c r="H53" s="60"/>
    </row>
    <row r="54" spans="1:8" ht="12.75">
      <c r="A54" s="60"/>
      <c r="B54" s="60"/>
      <c r="C54" s="60"/>
      <c r="D54" s="60"/>
      <c r="E54" s="60"/>
      <c r="F54" s="60"/>
      <c r="G54" s="60"/>
      <c r="H54" s="60"/>
    </row>
    <row r="55" spans="1:8" ht="12.75">
      <c r="A55" s="60"/>
      <c r="B55" s="60"/>
      <c r="C55" s="60"/>
      <c r="D55" s="60"/>
      <c r="E55" s="60"/>
      <c r="F55" s="60"/>
      <c r="G55" s="60"/>
      <c r="H55" s="60"/>
    </row>
    <row r="56" spans="1:8" ht="12.75">
      <c r="A56" s="60"/>
      <c r="B56" s="60"/>
      <c r="C56" s="60"/>
      <c r="D56" s="60"/>
      <c r="E56" s="60"/>
      <c r="F56" s="60"/>
      <c r="G56" s="60"/>
      <c r="H56" s="60"/>
    </row>
    <row r="57" spans="1:8" ht="12.75">
      <c r="A57" s="60"/>
      <c r="B57" s="60"/>
      <c r="C57" s="60"/>
      <c r="D57" s="60"/>
      <c r="E57" s="60"/>
      <c r="F57" s="60"/>
      <c r="G57" s="60"/>
      <c r="H57" s="60"/>
    </row>
    <row r="58" spans="1:8" ht="12.75">
      <c r="A58" s="60"/>
      <c r="B58" s="60"/>
      <c r="C58" s="60"/>
      <c r="D58" s="60"/>
      <c r="E58" s="60"/>
      <c r="F58" s="60"/>
      <c r="G58" s="60"/>
      <c r="H58" s="60"/>
    </row>
    <row r="59" spans="1:8" ht="12.75">
      <c r="A59" s="60"/>
      <c r="B59" s="60"/>
      <c r="C59" s="60"/>
      <c r="D59" s="60"/>
      <c r="E59" s="60"/>
      <c r="F59" s="60"/>
      <c r="G59" s="60"/>
      <c r="H59" s="60"/>
    </row>
    <row r="60" spans="1:8" ht="12.75">
      <c r="A60" s="60"/>
      <c r="B60" s="60"/>
      <c r="C60" s="60"/>
      <c r="D60" s="60"/>
      <c r="E60" s="60"/>
      <c r="F60" s="60"/>
      <c r="G60" s="60"/>
      <c r="H60" s="60"/>
    </row>
    <row r="61" spans="1:8" ht="12.75">
      <c r="A61" s="60"/>
      <c r="B61" s="60"/>
      <c r="C61" s="60"/>
      <c r="D61" s="60"/>
      <c r="E61" s="60"/>
      <c r="F61" s="60"/>
      <c r="G61" s="60"/>
      <c r="H61" s="60"/>
    </row>
    <row r="62" spans="1:8" ht="12.75">
      <c r="A62" s="60"/>
      <c r="B62" s="60"/>
      <c r="C62" s="60"/>
      <c r="D62" s="60"/>
      <c r="E62" s="60"/>
      <c r="F62" s="60"/>
      <c r="G62" s="60"/>
      <c r="H62" s="60"/>
    </row>
    <row r="63" spans="1:8" ht="12.75">
      <c r="A63" s="60"/>
      <c r="B63" s="60"/>
      <c r="C63" s="60"/>
      <c r="D63" s="60"/>
      <c r="E63" s="60"/>
      <c r="F63" s="60"/>
      <c r="G63" s="60"/>
      <c r="H63" s="60"/>
    </row>
    <row r="64" spans="1:8" ht="12.75">
      <c r="A64" s="60"/>
      <c r="B64" s="60"/>
      <c r="C64" s="60"/>
      <c r="D64" s="60"/>
      <c r="E64" s="60"/>
      <c r="F64" s="60"/>
      <c r="G64" s="60"/>
      <c r="H64" s="60"/>
    </row>
    <row r="65" spans="1:8" ht="12.75">
      <c r="A65" s="60"/>
      <c r="B65" s="60"/>
      <c r="C65" s="60"/>
      <c r="D65" s="60"/>
      <c r="E65" s="60"/>
      <c r="F65" s="60"/>
      <c r="G65" s="60"/>
      <c r="H65" s="60"/>
    </row>
    <row r="66" spans="1:8" ht="12.75">
      <c r="A66" s="60"/>
      <c r="B66" s="60"/>
      <c r="C66" s="60"/>
      <c r="D66" s="60"/>
      <c r="E66" s="60"/>
      <c r="F66" s="60"/>
      <c r="G66" s="60"/>
      <c r="H66" s="60"/>
    </row>
    <row r="67" spans="1:8" ht="12.75">
      <c r="A67" s="60"/>
      <c r="B67" s="60"/>
      <c r="C67" s="60"/>
      <c r="D67" s="60"/>
      <c r="E67" s="60"/>
      <c r="F67" s="60"/>
      <c r="G67" s="60"/>
      <c r="H67" s="60"/>
    </row>
    <row r="68" spans="1:8" ht="12.75">
      <c r="A68" s="60"/>
      <c r="B68" s="60"/>
      <c r="C68" s="60"/>
      <c r="D68" s="60"/>
      <c r="E68" s="60"/>
      <c r="F68" s="60"/>
      <c r="G68" s="60"/>
      <c r="H68" s="60"/>
    </row>
    <row r="69" spans="1:8" ht="12.75">
      <c r="A69" s="60"/>
      <c r="B69" s="60"/>
      <c r="C69" s="60"/>
      <c r="D69" s="60"/>
      <c r="E69" s="60"/>
      <c r="F69" s="60"/>
      <c r="G69" s="60"/>
      <c r="H69" s="60"/>
    </row>
    <row r="70" spans="1:8" ht="12.75">
      <c r="A70" s="60"/>
      <c r="B70" s="60"/>
      <c r="C70" s="60"/>
      <c r="D70" s="60"/>
      <c r="E70" s="60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/>
      <c r="B72" s="60"/>
      <c r="C72" s="60"/>
      <c r="D72" s="60"/>
      <c r="E72" s="60"/>
      <c r="F72" s="60"/>
      <c r="G72" s="60"/>
      <c r="H72" s="60"/>
    </row>
    <row r="73" spans="1:8" ht="12.75">
      <c r="A73" s="60"/>
      <c r="B73" s="60"/>
      <c r="C73" s="60"/>
      <c r="D73" s="60"/>
      <c r="E73" s="60"/>
      <c r="F73" s="60"/>
      <c r="G73" s="60"/>
      <c r="H73" s="60"/>
    </row>
    <row r="74" spans="1:8" ht="12.75">
      <c r="A74" s="60"/>
      <c r="B74" s="60"/>
      <c r="C74" s="60"/>
      <c r="D74" s="60"/>
      <c r="E74" s="60"/>
      <c r="F74" s="60"/>
      <c r="G74" s="60"/>
      <c r="H74" s="60"/>
    </row>
    <row r="75" spans="1:8" ht="12.75">
      <c r="A75" s="60"/>
      <c r="B75" s="60"/>
      <c r="C75" s="60"/>
      <c r="D75" s="60"/>
      <c r="E75" s="60"/>
      <c r="F75" s="60"/>
      <c r="G75" s="60"/>
      <c r="H75" s="60"/>
    </row>
    <row r="76" spans="1:8" ht="12.75">
      <c r="A76" s="60"/>
      <c r="B76" s="60"/>
      <c r="C76" s="60"/>
      <c r="D76" s="60"/>
      <c r="E76" s="60"/>
      <c r="F76" s="60"/>
      <c r="G76" s="60"/>
      <c r="H76" s="60"/>
    </row>
    <row r="77" spans="1:8" ht="12.75">
      <c r="A77" s="60"/>
      <c r="B77" s="60"/>
      <c r="C77" s="60"/>
      <c r="D77" s="60"/>
      <c r="E77" s="60"/>
      <c r="F77" s="60"/>
      <c r="G77" s="60"/>
      <c r="H77" s="60"/>
    </row>
    <row r="78" spans="1:8" ht="12.75">
      <c r="A78" s="60"/>
      <c r="B78" s="60"/>
      <c r="C78" s="60"/>
      <c r="D78" s="60"/>
      <c r="E78" s="60"/>
      <c r="F78" s="60"/>
      <c r="G78" s="60"/>
      <c r="H78" s="60"/>
    </row>
    <row r="79" spans="1:8" ht="12.75">
      <c r="A79" s="60"/>
      <c r="B79" s="60"/>
      <c r="C79" s="60"/>
      <c r="D79" s="60"/>
      <c r="E79" s="60"/>
      <c r="F79" s="60"/>
      <c r="G79" s="60"/>
      <c r="H79" s="60"/>
    </row>
    <row r="80" spans="1:8" ht="12.75">
      <c r="A80" s="60"/>
      <c r="B80" s="60"/>
      <c r="C80" s="60"/>
      <c r="D80" s="60"/>
      <c r="E80" s="60"/>
      <c r="F80" s="60"/>
      <c r="G80" s="60"/>
      <c r="H80" s="60"/>
    </row>
    <row r="81" spans="1:8" ht="12.75">
      <c r="A81" s="60"/>
      <c r="B81" s="60"/>
      <c r="C81" s="60"/>
      <c r="D81" s="60"/>
      <c r="E81" s="60"/>
      <c r="F81" s="60"/>
      <c r="G81" s="60"/>
      <c r="H81" s="60"/>
    </row>
    <row r="82" spans="1:8" ht="12.75">
      <c r="A82" s="60"/>
      <c r="B82" s="60"/>
      <c r="C82" s="60"/>
      <c r="D82" s="60"/>
      <c r="E82" s="60"/>
      <c r="F82" s="60"/>
      <c r="G82" s="60"/>
      <c r="H82" s="60"/>
    </row>
    <row r="83" spans="1:8" ht="12.75">
      <c r="A83" s="60"/>
      <c r="B83" s="60"/>
      <c r="C83" s="60"/>
      <c r="D83" s="60"/>
      <c r="E83" s="60"/>
      <c r="F83" s="60"/>
      <c r="G83" s="60"/>
      <c r="H83" s="60"/>
    </row>
    <row r="84" spans="1:8" ht="12.75">
      <c r="A84" s="60"/>
      <c r="B84" s="60"/>
      <c r="C84" s="60"/>
      <c r="D84" s="60"/>
      <c r="E84" s="60"/>
      <c r="F84" s="60"/>
      <c r="G84" s="60"/>
      <c r="H84" s="60"/>
    </row>
    <row r="85" spans="1:8" ht="12.75">
      <c r="A85" s="60"/>
      <c r="B85" s="60"/>
      <c r="C85" s="60"/>
      <c r="D85" s="60"/>
      <c r="E85" s="60"/>
      <c r="F85" s="60"/>
      <c r="G85" s="60"/>
      <c r="H85" s="60"/>
    </row>
    <row r="86" spans="1:8" ht="12.75">
      <c r="A86" s="60"/>
      <c r="B86" s="60"/>
      <c r="C86" s="60"/>
      <c r="D86" s="60"/>
      <c r="E86" s="60"/>
      <c r="F86" s="60"/>
      <c r="G86" s="60"/>
      <c r="H86" s="60"/>
    </row>
    <row r="87" spans="1:8" ht="12.75">
      <c r="A87" s="60"/>
      <c r="B87" s="60"/>
      <c r="C87" s="60"/>
      <c r="D87" s="60"/>
      <c r="E87" s="60"/>
      <c r="F87" s="60"/>
      <c r="G87" s="60"/>
      <c r="H87" s="60"/>
    </row>
    <row r="88" spans="1:8" ht="12.75">
      <c r="A88" s="60"/>
      <c r="B88" s="60"/>
      <c r="C88" s="60"/>
      <c r="D88" s="60"/>
      <c r="E88" s="60"/>
      <c r="F88" s="60"/>
      <c r="G88" s="60"/>
      <c r="H88" s="60"/>
    </row>
    <row r="89" spans="1:8" ht="12.75">
      <c r="A89" s="60"/>
      <c r="B89" s="60"/>
      <c r="C89" s="60"/>
      <c r="D89" s="60"/>
      <c r="E89" s="60"/>
      <c r="F89" s="60"/>
      <c r="G89" s="60"/>
      <c r="H89" s="60"/>
    </row>
    <row r="90" spans="1:8" ht="12.75">
      <c r="A90" s="60"/>
      <c r="B90" s="60"/>
      <c r="C90" s="60"/>
      <c r="D90" s="60"/>
      <c r="E90" s="60"/>
      <c r="F90" s="60"/>
      <c r="G90" s="60"/>
      <c r="H90" s="60"/>
    </row>
    <row r="91" spans="1:8" ht="12.75">
      <c r="A91" s="60"/>
      <c r="B91" s="60"/>
      <c r="C91" s="60"/>
      <c r="D91" s="60"/>
      <c r="E91" s="60"/>
      <c r="F91" s="60"/>
      <c r="G91" s="60"/>
      <c r="H91" s="60"/>
    </row>
    <row r="92" spans="1:8" ht="12.75">
      <c r="A92" s="60"/>
      <c r="B92" s="60"/>
      <c r="C92" s="60"/>
      <c r="D92" s="60"/>
      <c r="E92" s="60"/>
      <c r="F92" s="60"/>
      <c r="G92" s="60"/>
      <c r="H92" s="60"/>
    </row>
    <row r="93" spans="1:8" ht="12.75">
      <c r="A93" s="60"/>
      <c r="B93" s="60"/>
      <c r="C93" s="60"/>
      <c r="D93" s="60"/>
      <c r="E93" s="60"/>
      <c r="F93" s="60"/>
      <c r="G93" s="60"/>
      <c r="H93" s="60"/>
    </row>
    <row r="94" spans="1:8" ht="12.75">
      <c r="A94" s="60"/>
      <c r="B94" s="60"/>
      <c r="C94" s="60"/>
      <c r="D94" s="60"/>
      <c r="E94" s="60"/>
      <c r="F94" s="60"/>
      <c r="G94" s="60"/>
      <c r="H94" s="60"/>
    </row>
    <row r="95" spans="1:8" ht="12.75">
      <c r="A95" s="60"/>
      <c r="B95" s="60"/>
      <c r="C95" s="60"/>
      <c r="D95" s="60"/>
      <c r="E95" s="60"/>
      <c r="F95" s="60"/>
      <c r="G95" s="60"/>
      <c r="H95" s="60"/>
    </row>
    <row r="96" spans="1:8" ht="12.75">
      <c r="A96" s="60"/>
      <c r="B96" s="60"/>
      <c r="C96" s="60"/>
      <c r="D96" s="60"/>
      <c r="E96" s="60"/>
      <c r="F96" s="60"/>
      <c r="G96" s="60"/>
      <c r="H96" s="60"/>
    </row>
    <row r="97" spans="1:8" ht="12.75">
      <c r="A97" s="60"/>
      <c r="B97" s="60"/>
      <c r="C97" s="60"/>
      <c r="D97" s="60"/>
      <c r="E97" s="60"/>
      <c r="F97" s="60"/>
      <c r="G97" s="60"/>
      <c r="H97" s="60"/>
    </row>
  </sheetData>
  <mergeCells count="2">
    <mergeCell ref="A1:H1"/>
    <mergeCell ref="A2:H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:D1"/>
    </sheetView>
  </sheetViews>
  <sheetFormatPr defaultColWidth="9.140625" defaultRowHeight="12.75"/>
  <cols>
    <col min="1" max="1" width="41.8515625" style="0" customWidth="1"/>
    <col min="2" max="3" width="14.421875" style="0" customWidth="1"/>
    <col min="4" max="4" width="11.28125" style="0" customWidth="1"/>
  </cols>
  <sheetData>
    <row r="1" spans="1:4" ht="12.75" customHeight="1">
      <c r="A1" s="132" t="s">
        <v>81</v>
      </c>
      <c r="B1" s="132"/>
      <c r="C1" s="132"/>
      <c r="D1" s="132"/>
    </row>
    <row r="2" spans="1:4" ht="12.75" customHeight="1">
      <c r="A2" s="141" t="s">
        <v>82</v>
      </c>
      <c r="B2" s="141"/>
      <c r="C2" s="141"/>
      <c r="D2" s="141"/>
    </row>
    <row r="3" spans="1:4" ht="12.75" customHeight="1">
      <c r="A3" s="40"/>
      <c r="B3" s="40"/>
      <c r="C3" s="40"/>
      <c r="D3" s="40"/>
    </row>
    <row r="4" spans="1:4" ht="26.25" customHeight="1">
      <c r="A4" s="95"/>
      <c r="B4" s="96">
        <v>2008</v>
      </c>
      <c r="C4" s="96">
        <v>2009</v>
      </c>
      <c r="D4" s="97" t="s">
        <v>83</v>
      </c>
    </row>
    <row r="5" spans="1:4" ht="17.25" customHeight="1">
      <c r="A5" s="98"/>
      <c r="B5" s="99"/>
      <c r="C5" s="99"/>
      <c r="D5" s="100" t="s">
        <v>84</v>
      </c>
    </row>
    <row r="6" spans="1:4" ht="43.5" customHeight="1">
      <c r="A6" s="101" t="s">
        <v>85</v>
      </c>
      <c r="B6" s="102">
        <v>1105438</v>
      </c>
      <c r="C6" s="103">
        <v>1554858</v>
      </c>
      <c r="D6" s="104">
        <f>(C6/B6)*100-100</f>
        <v>40.65537823016757</v>
      </c>
    </row>
    <row r="7" spans="1:4" ht="18" customHeight="1">
      <c r="A7" s="105" t="s">
        <v>86</v>
      </c>
      <c r="B7" s="38">
        <v>348876</v>
      </c>
      <c r="C7" s="38">
        <v>490713</v>
      </c>
      <c r="D7" s="106">
        <f>(C7/B7)*100-100</f>
        <v>40.65541911739413</v>
      </c>
    </row>
    <row r="8" spans="1:4" ht="18" customHeight="1">
      <c r="A8" s="105" t="s">
        <v>87</v>
      </c>
      <c r="B8" s="38">
        <v>349982</v>
      </c>
      <c r="C8" s="38">
        <v>492268</v>
      </c>
      <c r="D8" s="106">
        <f>(C8/B8)*100-100</f>
        <v>40.655233697733024</v>
      </c>
    </row>
    <row r="9" spans="1:4" ht="18" customHeight="1">
      <c r="A9" s="105" t="s">
        <v>88</v>
      </c>
      <c r="B9" s="38">
        <v>406580</v>
      </c>
      <c r="C9" s="38">
        <v>571877</v>
      </c>
      <c r="D9" s="106">
        <f>(C9/B9)*100-100</f>
        <v>40.655467558660064</v>
      </c>
    </row>
    <row r="10" spans="1:4" ht="46.5" customHeight="1">
      <c r="A10" s="101" t="s">
        <v>89</v>
      </c>
      <c r="B10" s="102">
        <v>45434</v>
      </c>
      <c r="C10" s="102">
        <v>30960</v>
      </c>
      <c r="D10" s="104">
        <f>(C10/B10)*100-100</f>
        <v>-31.857199454153275</v>
      </c>
    </row>
    <row r="11" spans="1:4" ht="18" customHeight="1">
      <c r="A11" s="105" t="s">
        <v>86</v>
      </c>
      <c r="B11" s="87">
        <v>0</v>
      </c>
      <c r="C11" s="38">
        <v>74</v>
      </c>
      <c r="D11" s="104"/>
    </row>
    <row r="12" spans="1:4" ht="18" customHeight="1">
      <c r="A12" s="105" t="s">
        <v>90</v>
      </c>
      <c r="B12" s="9">
        <v>6202</v>
      </c>
      <c r="C12" s="38">
        <v>3762</v>
      </c>
      <c r="D12" s="106">
        <f>(C12/B12)*100-100</f>
        <v>-39.342147694292166</v>
      </c>
    </row>
    <row r="13" spans="1:4" ht="18" customHeight="1">
      <c r="A13" s="105" t="s">
        <v>88</v>
      </c>
      <c r="B13" s="9">
        <v>39232</v>
      </c>
      <c r="C13" s="38">
        <v>27124</v>
      </c>
      <c r="D13" s="106">
        <f>(C13/B13)*100-100</f>
        <v>-30.862561174551388</v>
      </c>
    </row>
    <row r="14" spans="1:4" ht="51" customHeight="1">
      <c r="A14" s="101" t="s">
        <v>91</v>
      </c>
      <c r="B14" s="102">
        <v>2183153</v>
      </c>
      <c r="C14" s="102">
        <v>1497926</v>
      </c>
      <c r="D14" s="104">
        <f>(C14/B14)*100-100</f>
        <v>-31.387035173439514</v>
      </c>
    </row>
    <row r="15" spans="1:4" ht="18" customHeight="1">
      <c r="A15" s="105" t="s">
        <v>86</v>
      </c>
      <c r="B15" s="38">
        <v>0</v>
      </c>
      <c r="C15" s="38">
        <v>2567</v>
      </c>
      <c r="D15" s="104"/>
    </row>
    <row r="16" spans="1:4" ht="18" customHeight="1">
      <c r="A16" s="105" t="s">
        <v>90</v>
      </c>
      <c r="B16" s="38">
        <v>346282</v>
      </c>
      <c r="C16" s="38">
        <v>199329</v>
      </c>
      <c r="D16" s="106">
        <f>(C16/B16)*100-100</f>
        <v>-42.43737762863793</v>
      </c>
    </row>
    <row r="17" spans="1:4" ht="18" customHeight="1">
      <c r="A17" s="105" t="s">
        <v>88</v>
      </c>
      <c r="B17" s="38">
        <v>1836871</v>
      </c>
      <c r="C17" s="38">
        <v>1296030</v>
      </c>
      <c r="D17" s="106">
        <f>(C17/B17)*100-100</f>
        <v>-29.44360273530367</v>
      </c>
    </row>
    <row r="18" spans="1:4" ht="16.5" customHeight="1">
      <c r="A18" s="107"/>
      <c r="B18" s="108"/>
      <c r="C18" s="108"/>
      <c r="D18" s="109"/>
    </row>
    <row r="19" spans="1:4" ht="18" customHeight="1">
      <c r="A19" s="40" t="s">
        <v>92</v>
      </c>
      <c r="B19" s="40"/>
      <c r="C19" s="40"/>
      <c r="D19" s="40"/>
    </row>
    <row r="24" ht="22.5" customHeight="1"/>
  </sheetData>
  <mergeCells count="2">
    <mergeCell ref="A1:D1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/>
  <cp:lastModifiedBy>Elena Burani</cp:lastModifiedBy>
  <cp:lastPrinted>2010-08-11T10:10:15Z</cp:lastPrinted>
  <dcterms:created xsi:type="dcterms:W3CDTF">2010-07-29T15:37:33Z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