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15" windowWidth="18960" windowHeight="5790" firstSheet="6" activeTab="10"/>
  </bookViews>
  <sheets>
    <sheet name="pop &gt;15 anni" sheetId="1" r:id="rId1"/>
    <sheet name="tassi 2012 " sheetId="2" r:id="rId2"/>
    <sheet name="assunti " sheetId="3" r:id="rId3"/>
    <sheet name="cittadini extrac" sheetId="4" r:id="rId4"/>
    <sheet name="lavor extrac liste coll e assun" sheetId="5" r:id="rId5"/>
    <sheet name="contratti di form" sheetId="6" r:id="rId6"/>
    <sheet name="iscr liste colloc x sesso" sheetId="7" r:id="rId7"/>
    <sheet name="iscr liste colloc x età" sheetId="8" r:id="rId8"/>
    <sheet name="CIG ordinaria" sheetId="9" r:id="rId9"/>
    <sheet name="CIG straordinaria" sheetId="10" r:id="rId10"/>
    <sheet name="CIG deroga" sheetId="11" r:id="rId11"/>
  </sheets>
  <definedNames/>
  <calcPr fullCalcOnLoad="1"/>
</workbook>
</file>

<file path=xl/sharedStrings.xml><?xml version="1.0" encoding="utf-8"?>
<sst xmlns="http://schemas.openxmlformats.org/spreadsheetml/2006/main" count="581" uniqueCount="147">
  <si>
    <t>REGGIO EMILIA</t>
  </si>
  <si>
    <t>EMILIA ROMAGNA</t>
  </si>
  <si>
    <t xml:space="preserve">ITALIA </t>
  </si>
  <si>
    <t>M</t>
  </si>
  <si>
    <t>F</t>
  </si>
  <si>
    <t>TOT</t>
  </si>
  <si>
    <t>Forze di lavoro</t>
  </si>
  <si>
    <t xml:space="preserve"> - persone in cerca di occupazione</t>
  </si>
  <si>
    <t>Non forze di lavoro</t>
  </si>
  <si>
    <t>Fonte: ISTAT</t>
  </si>
  <si>
    <t xml:space="preserve">POPOLAZIONE </t>
  </si>
  <si>
    <t>POPOLAZIONE DI 15 ANNI E OLTRE PER SESSO, CONDIZIONE PROFESSIONALE IN PROVINCIA DI REGGIO EMILIA,</t>
  </si>
  <si>
    <t>ITALIA</t>
  </si>
  <si>
    <t>TOTALE</t>
  </si>
  <si>
    <t>TASSI DI ATTIVITA', DISOCCUPAZIONE E DI OCCUPAZIONE PER SESSO IN PROVINCIA DI REGGIO EMILIA</t>
  </si>
  <si>
    <t>TASSI</t>
  </si>
  <si>
    <t>Tasso di attività 15-64 anni</t>
  </si>
  <si>
    <t>Tasso di disoccupazione</t>
  </si>
  <si>
    <t>Tasso di occupazione 15-64 anni</t>
  </si>
  <si>
    <t>ASSUNTI PER SESSO, CLASSI DI ETA' E TIPO DI ASSUNZIONE</t>
  </si>
  <si>
    <t>Variazione %</t>
  </si>
  <si>
    <t>Maschi</t>
  </si>
  <si>
    <t>Femmine</t>
  </si>
  <si>
    <t>Totale</t>
  </si>
  <si>
    <t>CLASSI DI ETA'</t>
  </si>
  <si>
    <t>meno di 25 anni</t>
  </si>
  <si>
    <t>da 25 a 29 anni</t>
  </si>
  <si>
    <t>più di 29 anni</t>
  </si>
  <si>
    <t>TIPO DI ASSUNZIONE</t>
  </si>
  <si>
    <t>a tempo determinato (*)</t>
  </si>
  <si>
    <t>a tempo indeterminato</t>
  </si>
  <si>
    <t>Fonte: Provincia di Reggio Emilia</t>
  </si>
  <si>
    <t>(*) nel contratto a tempo determinato sono compresi: contratti di formazione lavoro, contratti di inserimento, apprendistato,</t>
  </si>
  <si>
    <t>contratti di lavoro interinale ed una parte di contratti di collaborazione (es. co.co.co, soci lavoratori di cooperative).</t>
  </si>
  <si>
    <t>PER CLASSI DI ETA' IN PROVINCIA DI REGGIO EMILIA</t>
  </si>
  <si>
    <t xml:space="preserve">variazione % </t>
  </si>
  <si>
    <t>meno di 18 anni</t>
  </si>
  <si>
    <t>da 19 a 25 anni</t>
  </si>
  <si>
    <t>da 26 a 29 anni</t>
  </si>
  <si>
    <t>oltre 29 anni</t>
  </si>
  <si>
    <t>CONTRATTI DI FORMAZIONE-LAVORO (1)/CONTRATTI DI INSERIMENTO ASSUNTI PER CLASSI DI ETA'</t>
  </si>
  <si>
    <t>ASSUNTI PER SESSO IN PROVINCIA DI REGGIO EMILIA</t>
  </si>
  <si>
    <t>A S S U N T I</t>
  </si>
  <si>
    <t>contr. form. lavoro/ contr. di inserimento</t>
  </si>
  <si>
    <t>di cui:</t>
  </si>
  <si>
    <t>- maschi</t>
  </si>
  <si>
    <t>- femmine</t>
  </si>
  <si>
    <t>(1) legge 863/84; legge 196/97</t>
  </si>
  <si>
    <t>N.B.: il D.lgs. 276/03 entrato in vigore il 24/10/2003, attuativo della legge delega n.30</t>
  </si>
  <si>
    <t xml:space="preserve">        del 14/02/2003 pone termine ai contratti di formazione lavoro nel settore privato</t>
  </si>
  <si>
    <t xml:space="preserve">        Il contratto di formazione lavoro resta valido ed operante nel pubblico impiego.</t>
  </si>
  <si>
    <r>
      <t xml:space="preserve">        che viene sostituito dal </t>
    </r>
    <r>
      <rPr>
        <sz val="10"/>
        <rFont val="Arial"/>
        <family val="2"/>
      </rPr>
      <t>contratto di inserimento.</t>
    </r>
  </si>
  <si>
    <t>ISCRITTI ALLE LISTE DI COLLOCAMENTO: DISPONIBILI PER SESSO</t>
  </si>
  <si>
    <t>IN PROVINCIA DI REGGIO EMILIA</t>
  </si>
  <si>
    <t>SESSO</t>
  </si>
  <si>
    <t>D I S P O N I B I L I</t>
  </si>
  <si>
    <t>N.B.: il D.lgs. n.297 del 19/12/2002, modificativo del D.lgs. n.181/2000, ha stabilito</t>
  </si>
  <si>
    <t xml:space="preserve">        la cessazione, il 29/01/2003, delle liste di collocamento ordinarie e speciali,</t>
  </si>
  <si>
    <t xml:space="preserve">        ad eccezione di quelle relative ai disabili, ai lavoratori in mobilità e dello spettacolo.</t>
  </si>
  <si>
    <t xml:space="preserve">        Al posto delle vecchie classificazioni (disponibili, non disponibili, iscritti alla 1°,</t>
  </si>
  <si>
    <t xml:space="preserve">        alla 2° e alla 3° classe) ne ha introdotte delle nuove:</t>
  </si>
  <si>
    <t xml:space="preserve">            scolastico;</t>
  </si>
  <si>
    <t xml:space="preserve">            di un diploma universitario, fino a 29 anni compiuti, ovvero la diversa superiore</t>
  </si>
  <si>
    <t xml:space="preserve">            età definita in conformità agli indirizzi dell'Unione Europea;</t>
  </si>
  <si>
    <t xml:space="preserve">            o cessato un'attività di lavoro autonomo, siano alla ricerca di un'occupazione</t>
  </si>
  <si>
    <t xml:space="preserve">            da più di 12 mesi o da più di 6 mesi se giovani;</t>
  </si>
  <si>
    <t xml:space="preserve">            un'attività lavorativa, siano alla ricerca di un'occupazione da più di 12 mesi o</t>
  </si>
  <si>
    <t xml:space="preserve">            da più di 6 mesi se giovani;</t>
  </si>
  <si>
    <t xml:space="preserve">             intendono rientrare nel mercato del lavoro dopo almeno 2 anni di inattività.</t>
  </si>
  <si>
    <r>
      <t xml:space="preserve">        a) </t>
    </r>
    <r>
      <rPr>
        <b/>
        <sz val="10"/>
        <rFont val="Arial"/>
        <family val="2"/>
      </rPr>
      <t>adolescenti</t>
    </r>
    <r>
      <rPr>
        <sz val="10"/>
        <rFont val="Arial"/>
        <family val="2"/>
      </rPr>
      <t>, di età compresa fra i 15 e 18 anni, non più soggetti all'obbligo</t>
    </r>
  </si>
  <si>
    <r>
      <t xml:space="preserve">        b) </t>
    </r>
    <r>
      <rPr>
        <b/>
        <sz val="10"/>
        <rFont val="Arial"/>
        <family val="2"/>
      </rPr>
      <t>giovani</t>
    </r>
    <r>
      <rPr>
        <sz val="10"/>
        <rFont val="Arial"/>
        <family val="2"/>
      </rPr>
      <t>, di età superiore ai 18 anni e fino a 25 anni compiuti o, se in possesso</t>
    </r>
  </si>
  <si>
    <r>
      <t xml:space="preserve">        c) </t>
    </r>
    <r>
      <rPr>
        <b/>
        <sz val="10"/>
        <rFont val="Arial"/>
        <family val="2"/>
      </rPr>
      <t>disoccupati di lunga durata</t>
    </r>
    <r>
      <rPr>
        <sz val="10"/>
        <rFont val="Arial"/>
        <family val="2"/>
      </rPr>
      <t>, coloro che, dopo aver perso un posto di lavoro</t>
    </r>
  </si>
  <si>
    <r>
      <t xml:space="preserve">        d) </t>
    </r>
    <r>
      <rPr>
        <b/>
        <sz val="10"/>
        <rFont val="Arial"/>
        <family val="2"/>
      </rPr>
      <t>inoccupati di lunga durata</t>
    </r>
    <r>
      <rPr>
        <sz val="10"/>
        <rFont val="Arial"/>
        <family val="2"/>
      </rPr>
      <t>, coloro che, senza aver precedentemento svolto</t>
    </r>
  </si>
  <si>
    <r>
      <t xml:space="preserve">         e) </t>
    </r>
    <r>
      <rPr>
        <b/>
        <sz val="10"/>
        <rFont val="Arial"/>
        <family val="2"/>
      </rPr>
      <t>donne in reinserimento lavorativo</t>
    </r>
    <r>
      <rPr>
        <sz val="10"/>
        <rFont val="Arial"/>
        <family val="2"/>
      </rPr>
      <t>, quelle che, già precedentemente occupate,</t>
    </r>
  </si>
  <si>
    <t>ISCRITTI ALLE LISTE DI COLLOCAMENTO PER CLASSI DI ETA' E ANZIANITA' DI ISCRIZIONE</t>
  </si>
  <si>
    <t xml:space="preserve">IN PROVINCIA DI REGGIO EMILIA </t>
  </si>
  <si>
    <t xml:space="preserve">Variaz. % </t>
  </si>
  <si>
    <t>MASCHI</t>
  </si>
  <si>
    <t>FEMMINE</t>
  </si>
  <si>
    <t>Adolescenti (15-18 anni)</t>
  </si>
  <si>
    <t>Giovani (19-25 anni)</t>
  </si>
  <si>
    <t>Adulti (da 26 anni in poi)</t>
  </si>
  <si>
    <t>ANZIANITA' DI ISCRIZIONE</t>
  </si>
  <si>
    <t>fino a 6 mesi</t>
  </si>
  <si>
    <t>da almeno 6 e fino a 12 mesi</t>
  </si>
  <si>
    <t>da oltre 12 mesi</t>
  </si>
  <si>
    <t>Fonte: Elaborazione Ufficio Studi - C.C.I.A.A. di Reggio Emilia su dati della Provincia di Reggio Emilia</t>
  </si>
  <si>
    <t>LAVORATORI EXTRACOMUNITARI ISCRITTI NELLE LISTE</t>
  </si>
  <si>
    <t>DI COLLOCAMENTO E ASSUNTI PER SESSO</t>
  </si>
  <si>
    <t>LAVORATORI EXTRACOMUNITARI</t>
  </si>
  <si>
    <t>I S C R I T T I</t>
  </si>
  <si>
    <t>ASSUNTI</t>
  </si>
  <si>
    <t>TOTALE POPOLAZIONE</t>
  </si>
  <si>
    <t>2011</t>
  </si>
  <si>
    <t>IN EMILIA ROMAGNA E IN ITALIA - MEDIA 2012 (valori in migliaia)</t>
  </si>
  <si>
    <r>
      <t>N.B.</t>
    </r>
    <r>
      <rPr>
        <sz val="10"/>
        <rFont val="Arial"/>
        <family val="2"/>
      </rPr>
      <t>: Non sempre sono assicurate le quadrature dei totali per riga e per colonna a causa della troncatura in stampa del dato alle migliaia</t>
    </r>
  </si>
  <si>
    <t xml:space="preserve"> - occupati 2012</t>
  </si>
  <si>
    <t>IN EMILIA ROMAGNA E IN ITALIA - MEDIA 2011 E 2012</t>
  </si>
  <si>
    <r>
      <t>Tasso di attività:</t>
    </r>
    <r>
      <rPr>
        <sz val="10"/>
        <rFont val="Arial"/>
        <family val="2"/>
      </rPr>
      <t xml:space="preserve"> rapporto tra le persone appartenenti alle forze di lavoro e la corrispondente popolazione di riferimento</t>
    </r>
  </si>
  <si>
    <r>
      <t xml:space="preserve">Tasso di disoccupazione: </t>
    </r>
    <r>
      <rPr>
        <sz val="10"/>
        <rFont val="Arial"/>
        <family val="2"/>
      </rPr>
      <t>rapporto tra le persone in cerca di occupazione e le corrispondenti forze di lavoro</t>
    </r>
  </si>
  <si>
    <r>
      <t>Tasso di occupazione:</t>
    </r>
    <r>
      <rPr>
        <sz val="10"/>
        <rFont val="Arial"/>
        <family val="2"/>
      </rPr>
      <t xml:space="preserve"> rapporto tra gli occupati e la corrispondente popolazione di riferimento</t>
    </r>
  </si>
  <si>
    <t>IN PROVINCIA  DI REGGIO  EMILIA - ANNI 2011 E 2012</t>
  </si>
  <si>
    <t>CITTADINI EXTRACOMUNITARI ASSUNTI NEL CORSO DEL 2011 E 2012</t>
  </si>
  <si>
    <t>ANNI 2011 E 2012</t>
  </si>
  <si>
    <t>2012</t>
  </si>
  <si>
    <t>AL 31 DICEMBRE 2011 E 2012</t>
  </si>
  <si>
    <t>CASSA INTEGRAZIONE ORDINARIA - REGGIO EMILIA</t>
  </si>
  <si>
    <t>(ore autorizzate)</t>
  </si>
  <si>
    <t>SETTORE DI ATTIVITA'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</si>
  <si>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</si>
  <si>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</si>
  <si>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</si>
  <si>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</si>
  <si>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</si>
  <si>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</si>
  <si>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</si>
  <si>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</si>
  <si>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</si>
  <si>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</si>
  <si>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</si>
  <si>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</si>
  <si>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Agricoltura, caccia e silvicoltura</t>
  </si>
  <si>
    <t>.</t>
  </si>
  <si>
    <t>Estrazione di minerali</t>
  </si>
  <si>
    <t>Attività manifatturiere</t>
  </si>
  <si>
    <t>Produzione e distribuzione di energia elettrica, gas e acqua</t>
  </si>
  <si>
    <t>Costruzioni</t>
  </si>
  <si>
    <t>Commercio all'ingrosso e al dettaglio; riparazione di autoveicoli, motocicli e di beni personali e per la casa</t>
  </si>
  <si>
    <t>Alberghi e ristoranti</t>
  </si>
  <si>
    <t>Trasporti, magazzinaggio e comunicazioni</t>
  </si>
  <si>
    <t>Attività finanziarie</t>
  </si>
  <si>
    <t>Attività immobiliari, noleggio, informatica, ricerca, servizi alle imprese</t>
  </si>
  <si>
    <t>Altri servizi pubblici, sociali e personali</t>
  </si>
  <si>
    <t>Fonte: Inps</t>
  </si>
  <si>
    <t>ANNO 2012</t>
  </si>
  <si>
    <t>TOTALE 2011</t>
  </si>
  <si>
    <t>var % 12 su 11</t>
  </si>
  <si>
    <t>TOTALE 2012</t>
  </si>
  <si>
    <t>CASSA INTEGRAZIONE STRAORDINARIA - REGGIO EMILIA</t>
  </si>
  <si>
    <t>Pesca, piscicoltura e servizi connessi</t>
  </si>
  <si>
    <t>Istruzione</t>
  </si>
  <si>
    <t>Sanità e assistenza sociale</t>
  </si>
  <si>
    <t>CASSA INTEGRAZIONE IN DEROGA - REGGIO EMILIA</t>
  </si>
  <si>
    <t>Amministrazione pubblica</t>
  </si>
  <si>
    <t>Organizzazioni ed organismi extraterritoriali</t>
  </si>
  <si>
    <t>var % 12/11</t>
  </si>
  <si>
    <t>ATTENZIONE! In data 11.06.2013 è stata effettuata una rilettura degli archivi, pertanto i dati relativi all'anno 2013 pubblicati in precedenza potrebbero aver subito cambiamenti.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</si>
</sst>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%"/>
    <numFmt numFmtId="172" formatCode="0.0"/>
    <numFmt numFmtId="173" formatCode="#,##0.0_ ;\-#,##0.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0" fillId="0" borderId="11" xfId="0" applyFill="1" applyBorder="1" applyAlignment="1">
      <alignment/>
    </xf>
    <xf numFmtId="170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170" fontId="0" fillId="0" borderId="0" xfId="5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41" fontId="0" fillId="0" borderId="0" xfId="46" applyFont="1" applyAlignment="1">
      <alignment/>
    </xf>
    <xf numFmtId="173" fontId="0" fillId="0" borderId="0" xfId="46" applyNumberFormat="1" applyFont="1" applyAlignment="1">
      <alignment/>
    </xf>
    <xf numFmtId="171" fontId="0" fillId="0" borderId="0" xfId="50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172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Continuous"/>
    </xf>
    <xf numFmtId="3" fontId="0" fillId="0" borderId="0" xfId="46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0" fontId="0" fillId="0" borderId="0" xfId="0" applyAlignment="1">
      <alignment vertical="center" wrapText="1"/>
    </xf>
    <xf numFmtId="170" fontId="1" fillId="0" borderId="12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1 ASSUNTI per sesso, classi d'eta e tipo di assunzione 2010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5.00390625" style="0" customWidth="1"/>
  </cols>
  <sheetData>
    <row r="1" spans="1:10" ht="12.75">
      <c r="A1" s="50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50" t="s">
        <v>94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 customHeight="1">
      <c r="A4" s="102" t="s">
        <v>10</v>
      </c>
      <c r="B4" s="65" t="s">
        <v>0</v>
      </c>
      <c r="C4" s="66"/>
      <c r="D4" s="67"/>
      <c r="E4" s="68" t="s">
        <v>1</v>
      </c>
      <c r="F4" s="69"/>
      <c r="G4" s="70"/>
      <c r="H4" s="68" t="s">
        <v>2</v>
      </c>
      <c r="I4" s="69"/>
      <c r="J4" s="70"/>
    </row>
    <row r="5" spans="1:10" ht="17.25" customHeight="1">
      <c r="A5" s="103"/>
      <c r="B5" s="49" t="s">
        <v>3</v>
      </c>
      <c r="C5" s="49" t="s">
        <v>4</v>
      </c>
      <c r="D5" s="49" t="s">
        <v>5</v>
      </c>
      <c r="E5" s="49" t="s">
        <v>3</v>
      </c>
      <c r="F5" s="49" t="s">
        <v>4</v>
      </c>
      <c r="G5" s="49" t="s">
        <v>5</v>
      </c>
      <c r="H5" s="49" t="s">
        <v>3</v>
      </c>
      <c r="I5" s="49" t="s">
        <v>4</v>
      </c>
      <c r="J5" s="49" t="s">
        <v>5</v>
      </c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6" t="s">
        <v>6</v>
      </c>
      <c r="B7" s="71">
        <v>142</v>
      </c>
      <c r="C7" s="71">
        <v>109</v>
      </c>
      <c r="D7" s="71">
        <v>251</v>
      </c>
      <c r="E7" s="3">
        <v>1160</v>
      </c>
      <c r="F7" s="3">
        <v>959</v>
      </c>
      <c r="G7" s="3">
        <v>2119</v>
      </c>
      <c r="H7" s="3">
        <v>14909</v>
      </c>
      <c r="I7" s="3">
        <v>10733</v>
      </c>
      <c r="J7" s="3">
        <v>25642</v>
      </c>
    </row>
    <row r="8" spans="1:10" ht="12.75">
      <c r="A8" s="73" t="s">
        <v>96</v>
      </c>
      <c r="B8" s="3">
        <v>136</v>
      </c>
      <c r="C8" s="3">
        <v>103</v>
      </c>
      <c r="D8" s="3">
        <v>239</v>
      </c>
      <c r="E8" s="3">
        <v>1086</v>
      </c>
      <c r="F8" s="3">
        <v>883</v>
      </c>
      <c r="G8" s="3">
        <v>1969</v>
      </c>
      <c r="H8" s="3">
        <v>13441</v>
      </c>
      <c r="I8" s="3">
        <v>9458</v>
      </c>
      <c r="J8" s="3">
        <v>22899</v>
      </c>
    </row>
    <row r="9" spans="1:10" ht="12.75">
      <c r="A9" s="2" t="s">
        <v>7</v>
      </c>
      <c r="B9" s="3">
        <v>6</v>
      </c>
      <c r="C9" s="3">
        <v>6</v>
      </c>
      <c r="D9" s="3">
        <v>12</v>
      </c>
      <c r="E9" s="3">
        <v>74</v>
      </c>
      <c r="F9" s="3">
        <v>76</v>
      </c>
      <c r="G9" s="3">
        <v>150</v>
      </c>
      <c r="H9" s="3">
        <v>1469</v>
      </c>
      <c r="I9" s="3">
        <v>1275</v>
      </c>
      <c r="J9" s="3">
        <v>2744</v>
      </c>
    </row>
    <row r="10" spans="1:7" ht="12.75">
      <c r="A10" s="2"/>
      <c r="B10" s="3"/>
      <c r="C10" s="3"/>
      <c r="D10" s="3"/>
      <c r="E10" s="3"/>
      <c r="F10" s="3"/>
      <c r="G10" s="3"/>
    </row>
    <row r="11" spans="1:10" ht="12.75">
      <c r="A11" s="6" t="s">
        <v>8</v>
      </c>
      <c r="B11" s="71">
        <v>78</v>
      </c>
      <c r="C11" s="71">
        <v>122</v>
      </c>
      <c r="D11" s="71">
        <v>200</v>
      </c>
      <c r="E11" s="71">
        <v>686</v>
      </c>
      <c r="F11" s="71">
        <v>1031</v>
      </c>
      <c r="G11" s="71">
        <v>1717</v>
      </c>
      <c r="H11" s="71">
        <v>10110</v>
      </c>
      <c r="I11" s="71">
        <v>16242</v>
      </c>
      <c r="J11" s="71">
        <v>26352</v>
      </c>
    </row>
    <row r="13" spans="1:10" ht="22.5" customHeight="1">
      <c r="A13" s="16" t="s">
        <v>92</v>
      </c>
      <c r="B13" s="72">
        <v>220</v>
      </c>
      <c r="C13" s="72">
        <v>231</v>
      </c>
      <c r="D13" s="72">
        <v>451</v>
      </c>
      <c r="E13" s="72">
        <v>1847</v>
      </c>
      <c r="F13" s="72">
        <v>1990</v>
      </c>
      <c r="G13" s="72">
        <v>3836</v>
      </c>
      <c r="H13" s="72">
        <v>25019</v>
      </c>
      <c r="I13" s="72">
        <v>26975</v>
      </c>
      <c r="J13" s="72">
        <v>51995</v>
      </c>
    </row>
    <row r="14" spans="1:2" ht="16.5" customHeight="1">
      <c r="A14" t="s">
        <v>9</v>
      </c>
      <c r="B14" s="15"/>
    </row>
    <row r="15" ht="16.5" customHeight="1"/>
    <row r="16" ht="12.75">
      <c r="A16" s="4" t="s">
        <v>95</v>
      </c>
    </row>
  </sheetData>
  <sheetProtection/>
  <mergeCells count="1">
    <mergeCell ref="A4:A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B4">
      <selection activeCell="O21" sqref="O21"/>
    </sheetView>
  </sheetViews>
  <sheetFormatPr defaultColWidth="9.140625" defaultRowHeight="12.75"/>
  <cols>
    <col min="1" max="1" width="42.00390625" style="0" customWidth="1"/>
    <col min="2" max="2" width="11.28125" style="0" customWidth="1"/>
    <col min="16" max="16" width="11.00390625" style="0" bestFit="1" customWidth="1"/>
  </cols>
  <sheetData>
    <row r="1" spans="1:16" ht="12.75">
      <c r="A1" s="118" t="s">
        <v>138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2.75">
      <c r="A2" s="118" t="s">
        <v>134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2.75">
      <c r="A3" s="118" t="s">
        <v>107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5" spans="1:16" ht="12.75">
      <c r="A5" s="132" t="s">
        <v>108</v>
      </c>
      <c r="B5" s="132" t="s">
        <v>135</v>
      </c>
      <c r="C5" s="127">
        <v>2012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32" t="s">
        <v>137</v>
      </c>
      <c r="P5" s="132" t="s">
        <v>145</v>
      </c>
    </row>
    <row r="6" spans="1:16" ht="25.5" customHeight="1">
      <c r="A6" s="132"/>
      <c r="B6" s="132"/>
      <c r="C6" s="49" t="s">
        <v>109</v>
      </c>
      <c r="D6" s="49" t="s">
        <v>110</v>
      </c>
      <c r="E6" s="49" t="s">
        <v>111</v>
      </c>
      <c r="F6" s="49" t="s">
        <v>112</v>
      </c>
      <c r="G6" s="49" t="s">
        <v>113</v>
      </c>
      <c r="H6" s="49" t="s">
        <v>114</v>
      </c>
      <c r="I6" s="49" t="s">
        <v>115</v>
      </c>
      <c r="J6" s="49" t="s">
        <v>116</v>
      </c>
      <c r="K6" s="49" t="s">
        <v>117</v>
      </c>
      <c r="L6" s="49" t="s">
        <v>118</v>
      </c>
      <c r="M6" s="49" t="s">
        <v>119</v>
      </c>
      <c r="N6" s="49" t="s">
        <v>120</v>
      </c>
      <c r="O6" s="132"/>
      <c r="P6" s="132"/>
    </row>
    <row r="7" spans="1:16" ht="12.75">
      <c r="A7" t="s">
        <v>121</v>
      </c>
      <c r="B7" s="101" t="s">
        <v>122</v>
      </c>
      <c r="C7" s="91" t="s">
        <v>122</v>
      </c>
      <c r="D7" s="91" t="s">
        <v>122</v>
      </c>
      <c r="E7" s="91" t="s">
        <v>122</v>
      </c>
      <c r="F7" s="91" t="s">
        <v>122</v>
      </c>
      <c r="G7" s="91" t="s">
        <v>122</v>
      </c>
      <c r="H7" s="91" t="s">
        <v>122</v>
      </c>
      <c r="I7" s="91" t="s">
        <v>122</v>
      </c>
      <c r="J7" s="91" t="s">
        <v>122</v>
      </c>
      <c r="K7" s="91" t="s">
        <v>122</v>
      </c>
      <c r="L7" s="91" t="s">
        <v>122</v>
      </c>
      <c r="M7" s="91" t="s">
        <v>122</v>
      </c>
      <c r="N7" s="91" t="s">
        <v>122</v>
      </c>
      <c r="O7" s="91"/>
      <c r="P7" s="92"/>
    </row>
    <row r="8" spans="1:16" ht="12.75">
      <c r="A8" t="s">
        <v>139</v>
      </c>
      <c r="B8" s="90" t="s">
        <v>122</v>
      </c>
      <c r="C8" s="91" t="s">
        <v>122</v>
      </c>
      <c r="D8" s="91" t="s">
        <v>122</v>
      </c>
      <c r="E8" s="91" t="s">
        <v>122</v>
      </c>
      <c r="F8" s="91" t="s">
        <v>122</v>
      </c>
      <c r="G8" s="91" t="s">
        <v>122</v>
      </c>
      <c r="H8" s="91" t="s">
        <v>122</v>
      </c>
      <c r="I8" s="91" t="s">
        <v>122</v>
      </c>
      <c r="J8" s="91" t="s">
        <v>122</v>
      </c>
      <c r="K8" s="91" t="s">
        <v>122</v>
      </c>
      <c r="L8" s="91" t="s">
        <v>122</v>
      </c>
      <c r="M8" s="91" t="s">
        <v>122</v>
      </c>
      <c r="N8" s="91" t="s">
        <v>122</v>
      </c>
      <c r="O8" s="91"/>
      <c r="P8" s="92"/>
    </row>
    <row r="9" spans="1:16" ht="12.75">
      <c r="A9" t="s">
        <v>123</v>
      </c>
      <c r="B9" s="91">
        <v>5063</v>
      </c>
      <c r="C9" s="91">
        <v>535</v>
      </c>
      <c r="D9" s="91">
        <v>587</v>
      </c>
      <c r="E9" s="91">
        <v>503</v>
      </c>
      <c r="F9" s="91">
        <v>3015</v>
      </c>
      <c r="G9" s="91" t="s">
        <v>122</v>
      </c>
      <c r="H9" s="91">
        <v>10400</v>
      </c>
      <c r="I9" s="91" t="s">
        <v>122</v>
      </c>
      <c r="J9" s="91" t="s">
        <v>122</v>
      </c>
      <c r="K9" s="91" t="s">
        <v>122</v>
      </c>
      <c r="L9" s="91" t="s">
        <v>122</v>
      </c>
      <c r="M9" s="91" t="s">
        <v>122</v>
      </c>
      <c r="N9" s="91" t="s">
        <v>122</v>
      </c>
      <c r="O9" s="91">
        <f aca="true" t="shared" si="0" ref="O9:O18">SUM(C9:N9)</f>
        <v>15040</v>
      </c>
      <c r="P9" s="92">
        <f aca="true" t="shared" si="1" ref="P9:P21">(O9/B9)*100-100</f>
        <v>197.05708078214496</v>
      </c>
    </row>
    <row r="10" spans="1:16" ht="12.75">
      <c r="A10" t="s">
        <v>124</v>
      </c>
      <c r="B10" s="91">
        <v>2655197</v>
      </c>
      <c r="C10" s="91">
        <v>360807</v>
      </c>
      <c r="D10" s="91">
        <v>148429</v>
      </c>
      <c r="E10" s="91">
        <v>233763</v>
      </c>
      <c r="F10" s="91">
        <v>254541</v>
      </c>
      <c r="G10" s="91">
        <v>201611</v>
      </c>
      <c r="H10" s="91">
        <v>216963</v>
      </c>
      <c r="I10" s="91">
        <v>408393</v>
      </c>
      <c r="J10" s="91">
        <v>127325</v>
      </c>
      <c r="K10" s="91">
        <v>182981</v>
      </c>
      <c r="L10" s="91">
        <v>473564</v>
      </c>
      <c r="M10" s="91">
        <v>446251</v>
      </c>
      <c r="N10" s="91">
        <v>622449</v>
      </c>
      <c r="O10" s="91">
        <f t="shared" si="0"/>
        <v>3677077</v>
      </c>
      <c r="P10" s="92">
        <f t="shared" si="1"/>
        <v>38.48603323971818</v>
      </c>
    </row>
    <row r="11" spans="1:16" ht="25.5">
      <c r="A11" s="93" t="s">
        <v>125</v>
      </c>
      <c r="B11" s="90" t="s">
        <v>122</v>
      </c>
      <c r="C11" s="91" t="s">
        <v>122</v>
      </c>
      <c r="D11" s="91" t="s">
        <v>122</v>
      </c>
      <c r="E11" s="91" t="s">
        <v>122</v>
      </c>
      <c r="F11" s="91" t="s">
        <v>122</v>
      </c>
      <c r="G11" s="91" t="s">
        <v>122</v>
      </c>
      <c r="H11" s="91" t="s">
        <v>122</v>
      </c>
      <c r="I11" s="91" t="s">
        <v>122</v>
      </c>
      <c r="J11" s="91" t="s">
        <v>122</v>
      </c>
      <c r="K11" s="91" t="s">
        <v>122</v>
      </c>
      <c r="L11" s="91" t="s">
        <v>122</v>
      </c>
      <c r="M11" s="91" t="s">
        <v>122</v>
      </c>
      <c r="N11" s="91" t="s">
        <v>122</v>
      </c>
      <c r="O11" s="91"/>
      <c r="P11" s="92"/>
    </row>
    <row r="12" spans="1:16" ht="12.75">
      <c r="A12" t="s">
        <v>126</v>
      </c>
      <c r="B12" s="91">
        <v>20313</v>
      </c>
      <c r="C12" s="91">
        <v>3232</v>
      </c>
      <c r="D12" s="91">
        <v>3632</v>
      </c>
      <c r="E12" s="91">
        <v>3174</v>
      </c>
      <c r="F12" s="91">
        <v>1196</v>
      </c>
      <c r="G12" s="91" t="s">
        <v>122</v>
      </c>
      <c r="H12" s="91" t="s">
        <v>122</v>
      </c>
      <c r="I12" s="91">
        <v>18592</v>
      </c>
      <c r="J12" s="91">
        <v>39348</v>
      </c>
      <c r="K12" s="91">
        <v>3348</v>
      </c>
      <c r="L12" s="91">
        <v>57104</v>
      </c>
      <c r="M12" s="91">
        <v>16268</v>
      </c>
      <c r="N12" s="91">
        <v>57400</v>
      </c>
      <c r="O12" s="91">
        <f t="shared" si="0"/>
        <v>203294</v>
      </c>
      <c r="P12" s="92">
        <f t="shared" si="1"/>
        <v>900.8073647417909</v>
      </c>
    </row>
    <row r="13" spans="1:16" ht="41.25" customHeight="1">
      <c r="A13" s="97" t="s">
        <v>127</v>
      </c>
      <c r="B13" s="91">
        <v>58672</v>
      </c>
      <c r="C13" s="91" t="s">
        <v>122</v>
      </c>
      <c r="D13" s="91">
        <v>4320</v>
      </c>
      <c r="E13" s="91">
        <v>2667</v>
      </c>
      <c r="F13" s="91">
        <v>11018</v>
      </c>
      <c r="G13" s="91">
        <v>2440</v>
      </c>
      <c r="H13" s="91">
        <v>4592</v>
      </c>
      <c r="I13" s="91">
        <v>1898</v>
      </c>
      <c r="J13" s="91">
        <v>65526</v>
      </c>
      <c r="K13" s="91">
        <v>176142</v>
      </c>
      <c r="L13" s="91">
        <v>1395</v>
      </c>
      <c r="M13" s="91">
        <v>12568</v>
      </c>
      <c r="N13" s="91">
        <v>2128</v>
      </c>
      <c r="O13" s="91">
        <f t="shared" si="0"/>
        <v>284694</v>
      </c>
      <c r="P13" s="92">
        <f t="shared" si="1"/>
        <v>385.22975184074176</v>
      </c>
    </row>
    <row r="14" spans="1:16" ht="12.75">
      <c r="A14" t="s">
        <v>128</v>
      </c>
      <c r="B14" s="90">
        <v>900</v>
      </c>
      <c r="C14" s="91" t="s">
        <v>122</v>
      </c>
      <c r="D14" s="91" t="s">
        <v>122</v>
      </c>
      <c r="E14" s="91">
        <v>63</v>
      </c>
      <c r="F14" s="91" t="s">
        <v>122</v>
      </c>
      <c r="G14" s="91">
        <v>375</v>
      </c>
      <c r="H14" s="91" t="s">
        <v>122</v>
      </c>
      <c r="I14" s="91" t="s">
        <v>122</v>
      </c>
      <c r="J14" s="91" t="s">
        <v>122</v>
      </c>
      <c r="K14" s="91" t="s">
        <v>122</v>
      </c>
      <c r="L14" s="91" t="s">
        <v>122</v>
      </c>
      <c r="M14" s="91" t="s">
        <v>122</v>
      </c>
      <c r="N14" s="91" t="s">
        <v>122</v>
      </c>
      <c r="O14" s="91">
        <f t="shared" si="0"/>
        <v>438</v>
      </c>
      <c r="P14" s="92">
        <f t="shared" si="1"/>
        <v>-51.33333333333333</v>
      </c>
    </row>
    <row r="15" spans="1:16" ht="12.75">
      <c r="A15" t="s">
        <v>129</v>
      </c>
      <c r="B15" s="91">
        <v>2935</v>
      </c>
      <c r="C15" s="91" t="s">
        <v>122</v>
      </c>
      <c r="D15" s="91" t="s">
        <v>122</v>
      </c>
      <c r="E15" s="91" t="s">
        <v>122</v>
      </c>
      <c r="F15" s="91" t="s">
        <v>122</v>
      </c>
      <c r="G15" s="91" t="s">
        <v>122</v>
      </c>
      <c r="H15" s="91" t="s">
        <v>122</v>
      </c>
      <c r="I15" s="91" t="s">
        <v>122</v>
      </c>
      <c r="J15" s="91" t="s">
        <v>122</v>
      </c>
      <c r="K15" s="91" t="s">
        <v>122</v>
      </c>
      <c r="L15" s="91" t="s">
        <v>122</v>
      </c>
      <c r="M15" s="91" t="s">
        <v>122</v>
      </c>
      <c r="N15" s="91" t="s">
        <v>122</v>
      </c>
      <c r="O15" s="91"/>
      <c r="P15" s="92">
        <f t="shared" si="1"/>
        <v>-100</v>
      </c>
    </row>
    <row r="16" spans="1:16" ht="12.75">
      <c r="A16" t="s">
        <v>130</v>
      </c>
      <c r="B16" s="90" t="s">
        <v>122</v>
      </c>
      <c r="C16" s="91" t="s">
        <v>122</v>
      </c>
      <c r="D16" s="91" t="s">
        <v>122</v>
      </c>
      <c r="E16" s="91" t="s">
        <v>122</v>
      </c>
      <c r="F16" s="91" t="s">
        <v>122</v>
      </c>
      <c r="G16" s="91" t="s">
        <v>122</v>
      </c>
      <c r="H16" s="91" t="s">
        <v>122</v>
      </c>
      <c r="I16" s="91" t="s">
        <v>122</v>
      </c>
      <c r="J16" s="91" t="s">
        <v>122</v>
      </c>
      <c r="K16" s="91" t="s">
        <v>122</v>
      </c>
      <c r="L16" s="91" t="s">
        <v>122</v>
      </c>
      <c r="M16" s="91" t="s">
        <v>122</v>
      </c>
      <c r="N16" s="91" t="s">
        <v>122</v>
      </c>
      <c r="O16" s="91"/>
      <c r="P16" s="92"/>
    </row>
    <row r="17" spans="1:16" ht="24" customHeight="1">
      <c r="A17" s="97" t="s">
        <v>131</v>
      </c>
      <c r="B17" s="90" t="s">
        <v>122</v>
      </c>
      <c r="C17" s="91" t="s">
        <v>122</v>
      </c>
      <c r="D17" s="91" t="s">
        <v>122</v>
      </c>
      <c r="E17" s="91" t="s">
        <v>122</v>
      </c>
      <c r="F17" s="91" t="s">
        <v>122</v>
      </c>
      <c r="G17" s="91" t="s">
        <v>122</v>
      </c>
      <c r="H17" s="91">
        <v>16</v>
      </c>
      <c r="I17" s="91">
        <v>32</v>
      </c>
      <c r="J17" s="91">
        <v>24</v>
      </c>
      <c r="K17" s="91">
        <v>24</v>
      </c>
      <c r="L17" s="91">
        <v>28</v>
      </c>
      <c r="M17" s="91">
        <v>24</v>
      </c>
      <c r="N17" s="91">
        <v>32</v>
      </c>
      <c r="O17" s="91">
        <f t="shared" si="0"/>
        <v>180</v>
      </c>
      <c r="P17" s="92"/>
    </row>
    <row r="18" spans="1:16" ht="12.75">
      <c r="A18" t="s">
        <v>140</v>
      </c>
      <c r="B18" s="90" t="s">
        <v>122</v>
      </c>
      <c r="C18" s="91" t="s">
        <v>122</v>
      </c>
      <c r="D18" s="91" t="s">
        <v>122</v>
      </c>
      <c r="E18" s="91" t="s">
        <v>122</v>
      </c>
      <c r="F18" s="91" t="s">
        <v>122</v>
      </c>
      <c r="G18" s="91" t="s">
        <v>122</v>
      </c>
      <c r="H18" s="91" t="s">
        <v>122</v>
      </c>
      <c r="I18" s="91" t="s">
        <v>122</v>
      </c>
      <c r="J18" s="91" t="s">
        <v>122</v>
      </c>
      <c r="K18" s="91">
        <v>11653</v>
      </c>
      <c r="L18" s="91" t="s">
        <v>122</v>
      </c>
      <c r="M18" s="91" t="s">
        <v>122</v>
      </c>
      <c r="N18" s="91" t="s">
        <v>122</v>
      </c>
      <c r="O18" s="91">
        <f t="shared" si="0"/>
        <v>11653</v>
      </c>
      <c r="P18" s="92"/>
    </row>
    <row r="19" spans="1:16" ht="12.75">
      <c r="A19" t="s">
        <v>141</v>
      </c>
      <c r="B19" s="90" t="s">
        <v>122</v>
      </c>
      <c r="C19" s="91" t="s">
        <v>122</v>
      </c>
      <c r="D19" s="91" t="s">
        <v>122</v>
      </c>
      <c r="E19" s="91" t="s">
        <v>122</v>
      </c>
      <c r="F19" s="91" t="s">
        <v>122</v>
      </c>
      <c r="G19" s="91" t="s">
        <v>122</v>
      </c>
      <c r="H19" s="91" t="s">
        <v>122</v>
      </c>
      <c r="I19" s="91" t="s">
        <v>122</v>
      </c>
      <c r="J19" s="91" t="s">
        <v>122</v>
      </c>
      <c r="K19" s="91" t="s">
        <v>122</v>
      </c>
      <c r="L19" s="91" t="s">
        <v>122</v>
      </c>
      <c r="M19" s="91" t="s">
        <v>122</v>
      </c>
      <c r="N19" s="91" t="s">
        <v>122</v>
      </c>
      <c r="O19" s="91"/>
      <c r="P19" s="92"/>
    </row>
    <row r="20" spans="1:16" ht="12.75">
      <c r="A20" t="s">
        <v>132</v>
      </c>
      <c r="B20" s="90" t="s">
        <v>122</v>
      </c>
      <c r="C20" s="91" t="s">
        <v>122</v>
      </c>
      <c r="D20" s="91" t="s">
        <v>122</v>
      </c>
      <c r="E20" s="91" t="s">
        <v>122</v>
      </c>
      <c r="F20" s="91" t="s">
        <v>122</v>
      </c>
      <c r="G20" s="91" t="s">
        <v>122</v>
      </c>
      <c r="H20" s="91" t="s">
        <v>122</v>
      </c>
      <c r="I20" s="91" t="s">
        <v>122</v>
      </c>
      <c r="J20" s="91" t="s">
        <v>122</v>
      </c>
      <c r="K20" s="91" t="s">
        <v>122</v>
      </c>
      <c r="L20" s="91" t="s">
        <v>122</v>
      </c>
      <c r="M20" s="91" t="s">
        <v>122</v>
      </c>
      <c r="N20" s="91" t="s">
        <v>122</v>
      </c>
      <c r="O20" s="91"/>
      <c r="P20" s="92"/>
    </row>
    <row r="21" spans="1:16" ht="12.75">
      <c r="A21" s="94" t="s">
        <v>13</v>
      </c>
      <c r="B21" s="95">
        <v>2743080</v>
      </c>
      <c r="C21" s="95">
        <f>SUM(C7:C20)</f>
        <v>364574</v>
      </c>
      <c r="D21" s="95">
        <f aca="true" t="shared" si="2" ref="D21:O21">SUM(D7:D20)</f>
        <v>156968</v>
      </c>
      <c r="E21" s="95">
        <f t="shared" si="2"/>
        <v>240170</v>
      </c>
      <c r="F21" s="95">
        <f t="shared" si="2"/>
        <v>269770</v>
      </c>
      <c r="G21" s="95">
        <f t="shared" si="2"/>
        <v>204426</v>
      </c>
      <c r="H21" s="95">
        <f t="shared" si="2"/>
        <v>231971</v>
      </c>
      <c r="I21" s="95">
        <f t="shared" si="2"/>
        <v>428915</v>
      </c>
      <c r="J21" s="95">
        <f t="shared" si="2"/>
        <v>232223</v>
      </c>
      <c r="K21" s="95">
        <f t="shared" si="2"/>
        <v>374148</v>
      </c>
      <c r="L21" s="95">
        <f t="shared" si="2"/>
        <v>532091</v>
      </c>
      <c r="M21" s="95">
        <f t="shared" si="2"/>
        <v>475111</v>
      </c>
      <c r="N21" s="95">
        <f t="shared" si="2"/>
        <v>682009</v>
      </c>
      <c r="O21" s="95">
        <f t="shared" si="2"/>
        <v>4192376</v>
      </c>
      <c r="P21" s="98">
        <f t="shared" si="1"/>
        <v>52.834623853478575</v>
      </c>
    </row>
    <row r="22" spans="15:16" ht="12.75">
      <c r="O22" s="90"/>
      <c r="P22" s="90"/>
    </row>
    <row r="23" ht="12.75">
      <c r="A23" t="s">
        <v>146</v>
      </c>
    </row>
    <row r="24" ht="12.75">
      <c r="A24" t="s">
        <v>133</v>
      </c>
    </row>
  </sheetData>
  <sheetProtection/>
  <mergeCells count="8">
    <mergeCell ref="A1:P1"/>
    <mergeCell ref="A2:P2"/>
    <mergeCell ref="A3:P3"/>
    <mergeCell ref="A5:A6"/>
    <mergeCell ref="B5:B6"/>
    <mergeCell ref="C5:N5"/>
    <mergeCell ref="O5:O6"/>
    <mergeCell ref="P5:P6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B1">
      <selection activeCell="O31" sqref="O31"/>
    </sheetView>
  </sheetViews>
  <sheetFormatPr defaultColWidth="9.140625" defaultRowHeight="12.75"/>
  <cols>
    <col min="1" max="1" width="41.28125" style="0" customWidth="1"/>
    <col min="2" max="2" width="10.140625" style="0" customWidth="1"/>
    <col min="16" max="16" width="10.00390625" style="0" bestFit="1" customWidth="1"/>
  </cols>
  <sheetData>
    <row r="1" spans="1:16" ht="12.75">
      <c r="A1" s="118" t="s">
        <v>142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2.75">
      <c r="A2" s="118" t="s">
        <v>134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2.75">
      <c r="A3" s="118" t="s">
        <v>107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5" spans="1:16" ht="25.5" customHeight="1">
      <c r="A5" s="132" t="s">
        <v>108</v>
      </c>
      <c r="B5" s="105" t="s">
        <v>135</v>
      </c>
      <c r="C5" s="133">
        <v>2012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05" t="s">
        <v>137</v>
      </c>
      <c r="P5" s="132" t="s">
        <v>145</v>
      </c>
    </row>
    <row r="6" spans="1:16" ht="25.5" customHeight="1">
      <c r="A6" s="132"/>
      <c r="B6" s="107"/>
      <c r="C6" s="49" t="s">
        <v>109</v>
      </c>
      <c r="D6" s="49" t="s">
        <v>110</v>
      </c>
      <c r="E6" s="49" t="s">
        <v>111</v>
      </c>
      <c r="F6" s="49" t="s">
        <v>112</v>
      </c>
      <c r="G6" s="49" t="s">
        <v>113</v>
      </c>
      <c r="H6" s="49" t="s">
        <v>114</v>
      </c>
      <c r="I6" s="49" t="s">
        <v>115</v>
      </c>
      <c r="J6" s="49" t="s">
        <v>116</v>
      </c>
      <c r="K6" s="49" t="s">
        <v>117</v>
      </c>
      <c r="L6" s="49" t="s">
        <v>118</v>
      </c>
      <c r="M6" s="49" t="s">
        <v>119</v>
      </c>
      <c r="N6" s="49" t="s">
        <v>120</v>
      </c>
      <c r="O6" s="107"/>
      <c r="P6" s="132"/>
    </row>
    <row r="7" spans="1:16" ht="12.75">
      <c r="A7" t="s">
        <v>121</v>
      </c>
      <c r="B7" s="15">
        <v>8004</v>
      </c>
      <c r="C7" s="15" t="s">
        <v>122</v>
      </c>
      <c r="D7" s="15" t="s">
        <v>122</v>
      </c>
      <c r="E7" s="15">
        <v>2880</v>
      </c>
      <c r="F7" s="15" t="s">
        <v>122</v>
      </c>
      <c r="G7" s="15" t="s">
        <v>122</v>
      </c>
      <c r="H7" s="15" t="s">
        <v>122</v>
      </c>
      <c r="I7" s="15">
        <v>720</v>
      </c>
      <c r="J7" s="15">
        <v>22230</v>
      </c>
      <c r="K7" s="15" t="s">
        <v>122</v>
      </c>
      <c r="L7" s="15" t="s">
        <v>122</v>
      </c>
      <c r="M7" s="15" t="s">
        <v>122</v>
      </c>
      <c r="N7" s="15">
        <v>6228</v>
      </c>
      <c r="O7" s="15">
        <f>SUM(C7:N7)</f>
        <v>32058</v>
      </c>
      <c r="P7" s="99">
        <f>(O7/B7)*100-100</f>
        <v>300.5247376311844</v>
      </c>
    </row>
    <row r="8" spans="1:16" ht="12.75">
      <c r="A8" t="s">
        <v>139</v>
      </c>
      <c r="B8" t="s">
        <v>122</v>
      </c>
      <c r="C8" s="15" t="s">
        <v>122</v>
      </c>
      <c r="D8" s="15" t="s">
        <v>122</v>
      </c>
      <c r="E8" s="15" t="s">
        <v>122</v>
      </c>
      <c r="F8" s="15" t="s">
        <v>122</v>
      </c>
      <c r="G8" s="15" t="s">
        <v>122</v>
      </c>
      <c r="H8" s="15" t="s">
        <v>122</v>
      </c>
      <c r="I8" s="15" t="s">
        <v>122</v>
      </c>
      <c r="J8" s="15" t="s">
        <v>122</v>
      </c>
      <c r="K8" s="15" t="s">
        <v>122</v>
      </c>
      <c r="L8" s="15" t="s">
        <v>122</v>
      </c>
      <c r="M8" s="15" t="s">
        <v>122</v>
      </c>
      <c r="N8" s="15" t="s">
        <v>122</v>
      </c>
      <c r="O8" s="15"/>
      <c r="P8" s="99"/>
    </row>
    <row r="9" spans="1:16" ht="12.75">
      <c r="A9" t="s">
        <v>123</v>
      </c>
      <c r="B9" s="15">
        <v>14880</v>
      </c>
      <c r="C9" s="15" t="s">
        <v>122</v>
      </c>
      <c r="D9" s="15" t="s">
        <v>122</v>
      </c>
      <c r="E9" s="15">
        <v>1440</v>
      </c>
      <c r="F9" s="15" t="s">
        <v>122</v>
      </c>
      <c r="G9" s="15">
        <v>720</v>
      </c>
      <c r="H9" s="15" t="s">
        <v>122</v>
      </c>
      <c r="I9" s="15">
        <v>376</v>
      </c>
      <c r="J9" s="15" t="s">
        <v>122</v>
      </c>
      <c r="K9" s="15">
        <v>3144</v>
      </c>
      <c r="L9" s="15" t="s">
        <v>122</v>
      </c>
      <c r="M9" s="15" t="s">
        <v>122</v>
      </c>
      <c r="N9" s="15" t="s">
        <v>122</v>
      </c>
      <c r="O9" s="15">
        <f aca="true" t="shared" si="0" ref="O9:O23">SUM(C9:N9)</f>
        <v>5680</v>
      </c>
      <c r="P9" s="99">
        <f aca="true" t="shared" si="1" ref="P9:P23">(O9/B9)*100-100</f>
        <v>-61.82795698924731</v>
      </c>
    </row>
    <row r="10" spans="1:16" ht="12.75">
      <c r="A10" t="s">
        <v>124</v>
      </c>
      <c r="B10" s="15">
        <v>2373377</v>
      </c>
      <c r="C10" s="15">
        <v>235770</v>
      </c>
      <c r="D10" s="15">
        <v>91090</v>
      </c>
      <c r="E10" s="15">
        <v>125384</v>
      </c>
      <c r="F10" s="15">
        <v>187070</v>
      </c>
      <c r="G10" s="15">
        <v>360577</v>
      </c>
      <c r="H10" s="15">
        <v>68569</v>
      </c>
      <c r="I10" s="15">
        <v>304899</v>
      </c>
      <c r="J10" s="15">
        <v>78901</v>
      </c>
      <c r="K10" s="15">
        <v>237300</v>
      </c>
      <c r="L10" s="15">
        <v>199351</v>
      </c>
      <c r="M10" s="15">
        <v>310200</v>
      </c>
      <c r="N10" s="15">
        <v>177642</v>
      </c>
      <c r="O10" s="15">
        <f t="shared" si="0"/>
        <v>2376753</v>
      </c>
      <c r="P10" s="99">
        <f t="shared" si="1"/>
        <v>0.1422445738709115</v>
      </c>
    </row>
    <row r="11" spans="1:16" ht="25.5">
      <c r="A11" s="93" t="s">
        <v>125</v>
      </c>
      <c r="B11" t="s">
        <v>122</v>
      </c>
      <c r="C11" s="15" t="s">
        <v>122</v>
      </c>
      <c r="D11" s="15" t="s">
        <v>122</v>
      </c>
      <c r="E11" s="15" t="s">
        <v>122</v>
      </c>
      <c r="F11" s="15" t="s">
        <v>122</v>
      </c>
      <c r="G11" s="15" t="s">
        <v>122</v>
      </c>
      <c r="H11" s="15" t="s">
        <v>122</v>
      </c>
      <c r="I11" s="15" t="s">
        <v>122</v>
      </c>
      <c r="J11" s="15" t="s">
        <v>122</v>
      </c>
      <c r="K11" s="15" t="s">
        <v>122</v>
      </c>
      <c r="L11" s="15" t="s">
        <v>122</v>
      </c>
      <c r="M11" s="15" t="s">
        <v>122</v>
      </c>
      <c r="N11" s="15" t="s">
        <v>122</v>
      </c>
      <c r="O11" s="15"/>
      <c r="P11" s="99"/>
    </row>
    <row r="12" spans="1:16" ht="12.75">
      <c r="A12" t="s">
        <v>126</v>
      </c>
      <c r="B12" s="15">
        <v>196603</v>
      </c>
      <c r="C12" s="15">
        <v>14058</v>
      </c>
      <c r="D12" s="15">
        <v>31051</v>
      </c>
      <c r="E12" s="15">
        <v>24817</v>
      </c>
      <c r="F12" s="15">
        <v>37412</v>
      </c>
      <c r="G12" s="15">
        <v>37892</v>
      </c>
      <c r="H12" s="15">
        <v>19240</v>
      </c>
      <c r="I12" s="15">
        <v>55000</v>
      </c>
      <c r="J12" s="15">
        <v>3900</v>
      </c>
      <c r="K12" s="15">
        <v>96126</v>
      </c>
      <c r="L12" s="15">
        <v>13848</v>
      </c>
      <c r="M12" s="15">
        <v>37597</v>
      </c>
      <c r="N12" s="15">
        <v>39780</v>
      </c>
      <c r="O12" s="15">
        <f t="shared" si="0"/>
        <v>410721</v>
      </c>
      <c r="P12" s="99">
        <f t="shared" si="1"/>
        <v>108.90881624390269</v>
      </c>
    </row>
    <row r="13" spans="1:16" ht="38.25">
      <c r="A13" s="93" t="s">
        <v>127</v>
      </c>
      <c r="B13" s="15">
        <v>562823</v>
      </c>
      <c r="C13" s="15">
        <v>77491</v>
      </c>
      <c r="D13" s="15">
        <v>28816</v>
      </c>
      <c r="E13" s="15">
        <v>130566</v>
      </c>
      <c r="F13" s="15">
        <v>26030</v>
      </c>
      <c r="G13" s="15">
        <v>146636</v>
      </c>
      <c r="H13" s="15">
        <v>35414</v>
      </c>
      <c r="I13" s="15">
        <v>40986</v>
      </c>
      <c r="J13" s="15">
        <v>25150</v>
      </c>
      <c r="K13" s="15">
        <v>95542</v>
      </c>
      <c r="L13" s="15">
        <v>30038</v>
      </c>
      <c r="M13" s="15">
        <v>82816</v>
      </c>
      <c r="N13" s="15">
        <v>81906</v>
      </c>
      <c r="O13" s="15">
        <f t="shared" si="0"/>
        <v>801391</v>
      </c>
      <c r="P13" s="99">
        <f t="shared" si="1"/>
        <v>42.38774890151967</v>
      </c>
    </row>
    <row r="14" spans="1:16" ht="12.75">
      <c r="A14" t="s">
        <v>128</v>
      </c>
      <c r="B14" s="15">
        <v>18465</v>
      </c>
      <c r="C14" s="15">
        <v>1114</v>
      </c>
      <c r="D14" s="15">
        <v>1854</v>
      </c>
      <c r="E14" s="15">
        <v>13467</v>
      </c>
      <c r="F14" s="15">
        <v>2000</v>
      </c>
      <c r="G14" s="15">
        <v>429</v>
      </c>
      <c r="H14" s="15" t="s">
        <v>122</v>
      </c>
      <c r="I14" s="15">
        <v>2184</v>
      </c>
      <c r="J14" s="15">
        <v>8664</v>
      </c>
      <c r="K14" s="15">
        <v>14364</v>
      </c>
      <c r="L14" s="15">
        <v>6219</v>
      </c>
      <c r="M14" s="15">
        <v>13557</v>
      </c>
      <c r="N14" s="15" t="s">
        <v>122</v>
      </c>
      <c r="O14" s="15">
        <f t="shared" si="0"/>
        <v>63852</v>
      </c>
      <c r="P14" s="99">
        <f t="shared" si="1"/>
        <v>245.80016246953693</v>
      </c>
    </row>
    <row r="15" spans="1:16" ht="12.75">
      <c r="A15" t="s">
        <v>129</v>
      </c>
      <c r="B15" s="15">
        <v>110974</v>
      </c>
      <c r="C15" s="15">
        <v>9093</v>
      </c>
      <c r="D15" s="15">
        <v>2441</v>
      </c>
      <c r="E15" s="15">
        <v>14054</v>
      </c>
      <c r="F15" s="15">
        <v>42840</v>
      </c>
      <c r="G15" s="15">
        <v>40538</v>
      </c>
      <c r="H15" s="15">
        <v>3240</v>
      </c>
      <c r="I15" s="15">
        <v>5165</v>
      </c>
      <c r="J15" s="15">
        <v>2880</v>
      </c>
      <c r="K15" s="15">
        <v>9675</v>
      </c>
      <c r="L15" s="15">
        <v>3120</v>
      </c>
      <c r="M15" s="15">
        <v>20090</v>
      </c>
      <c r="N15" s="15">
        <v>11457</v>
      </c>
      <c r="O15" s="15">
        <f t="shared" si="0"/>
        <v>164593</v>
      </c>
      <c r="P15" s="99">
        <f t="shared" si="1"/>
        <v>48.31672283597962</v>
      </c>
    </row>
    <row r="16" spans="1:16" ht="12.75">
      <c r="A16" t="s">
        <v>130</v>
      </c>
      <c r="B16" t="s">
        <v>122</v>
      </c>
      <c r="C16" s="15" t="s">
        <v>122</v>
      </c>
      <c r="D16" s="15" t="s">
        <v>122</v>
      </c>
      <c r="E16" s="15" t="s">
        <v>122</v>
      </c>
      <c r="F16" s="15" t="s">
        <v>122</v>
      </c>
      <c r="G16" s="15" t="s">
        <v>122</v>
      </c>
      <c r="H16" s="15">
        <v>6152</v>
      </c>
      <c r="I16" s="15" t="s">
        <v>122</v>
      </c>
      <c r="J16" s="15" t="s">
        <v>122</v>
      </c>
      <c r="K16" s="15" t="s">
        <v>122</v>
      </c>
      <c r="L16" s="15" t="s">
        <v>122</v>
      </c>
      <c r="M16" s="15" t="s">
        <v>122</v>
      </c>
      <c r="N16" s="15">
        <v>592</v>
      </c>
      <c r="O16" s="15">
        <f t="shared" si="0"/>
        <v>6744</v>
      </c>
      <c r="P16" s="99"/>
    </row>
    <row r="17" spans="1:16" ht="25.5">
      <c r="A17" s="93" t="s">
        <v>131</v>
      </c>
      <c r="B17" s="15">
        <v>174936</v>
      </c>
      <c r="C17" s="15">
        <v>32869</v>
      </c>
      <c r="D17" s="15">
        <v>999</v>
      </c>
      <c r="E17" s="15">
        <v>30410</v>
      </c>
      <c r="F17" s="15">
        <v>12518</v>
      </c>
      <c r="G17" s="15">
        <v>51727</v>
      </c>
      <c r="H17" s="15">
        <v>10468</v>
      </c>
      <c r="I17" s="15">
        <v>20679</v>
      </c>
      <c r="J17" s="15">
        <v>13757</v>
      </c>
      <c r="K17" s="15">
        <v>38988</v>
      </c>
      <c r="L17" s="15">
        <v>4795</v>
      </c>
      <c r="M17" s="15">
        <v>48040</v>
      </c>
      <c r="N17" s="15">
        <v>24141</v>
      </c>
      <c r="O17" s="15">
        <f t="shared" si="0"/>
        <v>289391</v>
      </c>
      <c r="P17" s="99">
        <f t="shared" si="1"/>
        <v>65.42678465267298</v>
      </c>
    </row>
    <row r="18" spans="1:16" ht="12.75">
      <c r="A18" t="s">
        <v>143</v>
      </c>
      <c r="B18" t="s">
        <v>122</v>
      </c>
      <c r="C18" s="15" t="s">
        <v>122</v>
      </c>
      <c r="D18" s="15" t="s">
        <v>122</v>
      </c>
      <c r="E18" s="15" t="s">
        <v>122</v>
      </c>
      <c r="F18" s="15" t="s">
        <v>122</v>
      </c>
      <c r="G18" s="15" t="s">
        <v>122</v>
      </c>
      <c r="H18" s="15" t="s">
        <v>122</v>
      </c>
      <c r="I18" s="15" t="s">
        <v>122</v>
      </c>
      <c r="J18" s="15" t="s">
        <v>122</v>
      </c>
      <c r="K18" s="15" t="s">
        <v>122</v>
      </c>
      <c r="L18" s="15" t="s">
        <v>122</v>
      </c>
      <c r="M18" s="15" t="s">
        <v>122</v>
      </c>
      <c r="N18" s="15" t="s">
        <v>122</v>
      </c>
      <c r="O18" s="15"/>
      <c r="P18" s="99"/>
    </row>
    <row r="19" spans="1:16" ht="12.75">
      <c r="A19" t="s">
        <v>140</v>
      </c>
      <c r="B19" s="15">
        <v>4800</v>
      </c>
      <c r="C19" s="15">
        <v>1199</v>
      </c>
      <c r="D19" s="15" t="s">
        <v>122</v>
      </c>
      <c r="E19" s="15">
        <v>6733</v>
      </c>
      <c r="F19" s="15" t="s">
        <v>122</v>
      </c>
      <c r="G19" s="15" t="s">
        <v>122</v>
      </c>
      <c r="H19" s="15" t="s">
        <v>122</v>
      </c>
      <c r="I19" s="15">
        <v>9748</v>
      </c>
      <c r="J19" s="15">
        <v>14724</v>
      </c>
      <c r="K19" s="15" t="s">
        <v>122</v>
      </c>
      <c r="L19" s="15" t="s">
        <v>122</v>
      </c>
      <c r="M19" s="15">
        <v>21159</v>
      </c>
      <c r="N19" s="15" t="s">
        <v>122</v>
      </c>
      <c r="O19" s="15">
        <f t="shared" si="0"/>
        <v>53563</v>
      </c>
      <c r="P19" s="99">
        <f t="shared" si="1"/>
        <v>1015.8958333333333</v>
      </c>
    </row>
    <row r="20" spans="1:16" ht="12.75">
      <c r="A20" t="s">
        <v>141</v>
      </c>
      <c r="B20" s="15">
        <v>21168</v>
      </c>
      <c r="C20" s="15">
        <v>6630</v>
      </c>
      <c r="D20" s="15">
        <v>276</v>
      </c>
      <c r="E20" s="15">
        <v>12107</v>
      </c>
      <c r="F20" s="15">
        <v>5850</v>
      </c>
      <c r="G20" s="15" t="s">
        <v>122</v>
      </c>
      <c r="H20" s="15">
        <v>1688</v>
      </c>
      <c r="I20" s="15">
        <v>1656</v>
      </c>
      <c r="J20" s="15">
        <v>25347</v>
      </c>
      <c r="K20" s="15">
        <v>30608</v>
      </c>
      <c r="L20" s="15">
        <v>2414</v>
      </c>
      <c r="M20" s="15">
        <v>3577</v>
      </c>
      <c r="N20" s="15">
        <v>2482</v>
      </c>
      <c r="O20" s="15">
        <f t="shared" si="0"/>
        <v>92635</v>
      </c>
      <c r="P20" s="99">
        <f t="shared" si="1"/>
        <v>337.61810279667424</v>
      </c>
    </row>
    <row r="21" spans="1:16" ht="12.75">
      <c r="A21" t="s">
        <v>132</v>
      </c>
      <c r="B21" s="15">
        <v>1460081</v>
      </c>
      <c r="C21" s="15">
        <v>205532</v>
      </c>
      <c r="D21" s="15">
        <v>13818</v>
      </c>
      <c r="E21" s="15">
        <v>224538</v>
      </c>
      <c r="F21" s="15">
        <v>256034</v>
      </c>
      <c r="G21" s="15">
        <v>51120</v>
      </c>
      <c r="H21" s="15">
        <v>7774</v>
      </c>
      <c r="I21" s="15">
        <v>95036</v>
      </c>
      <c r="J21" s="15">
        <v>3504</v>
      </c>
      <c r="K21" s="15">
        <v>237963</v>
      </c>
      <c r="L21" s="15">
        <v>3240</v>
      </c>
      <c r="M21" s="15" t="s">
        <v>122</v>
      </c>
      <c r="N21" s="15">
        <v>4107</v>
      </c>
      <c r="O21" s="15">
        <f t="shared" si="0"/>
        <v>1102666</v>
      </c>
      <c r="P21" s="99">
        <f t="shared" si="1"/>
        <v>-24.479121363814755</v>
      </c>
    </row>
    <row r="22" spans="1:16" ht="12.75">
      <c r="A22" t="s">
        <v>144</v>
      </c>
      <c r="B22" t="s">
        <v>122</v>
      </c>
      <c r="C22" s="15" t="s">
        <v>122</v>
      </c>
      <c r="D22" s="15" t="s">
        <v>122</v>
      </c>
      <c r="E22" s="15" t="s">
        <v>122</v>
      </c>
      <c r="F22" s="15" t="s">
        <v>122</v>
      </c>
      <c r="G22" s="15" t="s">
        <v>122</v>
      </c>
      <c r="H22" s="15" t="s">
        <v>122</v>
      </c>
      <c r="I22" s="15" t="s">
        <v>122</v>
      </c>
      <c r="J22" s="15" t="s">
        <v>122</v>
      </c>
      <c r="K22" s="15" t="s">
        <v>122</v>
      </c>
      <c r="L22" s="15" t="s">
        <v>122</v>
      </c>
      <c r="M22" s="15" t="s">
        <v>122</v>
      </c>
      <c r="N22" s="15" t="s">
        <v>122</v>
      </c>
      <c r="O22" s="15"/>
      <c r="P22" s="99"/>
    </row>
    <row r="23" spans="1:16" ht="12.75">
      <c r="A23" s="94" t="s">
        <v>13</v>
      </c>
      <c r="B23" s="95">
        <v>4946111</v>
      </c>
      <c r="C23" s="95">
        <f>SUM(C7:C22)</f>
        <v>583756</v>
      </c>
      <c r="D23" s="95">
        <f aca="true" t="shared" si="2" ref="D23:N23">SUM(D7:D22)</f>
        <v>170345</v>
      </c>
      <c r="E23" s="95">
        <f t="shared" si="2"/>
        <v>586396</v>
      </c>
      <c r="F23" s="95">
        <f t="shared" si="2"/>
        <v>569754</v>
      </c>
      <c r="G23" s="95">
        <f t="shared" si="2"/>
        <v>689639</v>
      </c>
      <c r="H23" s="95">
        <f t="shared" si="2"/>
        <v>152545</v>
      </c>
      <c r="I23" s="95">
        <f t="shared" si="2"/>
        <v>536449</v>
      </c>
      <c r="J23" s="95">
        <f t="shared" si="2"/>
        <v>199057</v>
      </c>
      <c r="K23" s="95">
        <f t="shared" si="2"/>
        <v>763710</v>
      </c>
      <c r="L23" s="95">
        <f t="shared" si="2"/>
        <v>263025</v>
      </c>
      <c r="M23" s="95">
        <f t="shared" si="2"/>
        <v>537036</v>
      </c>
      <c r="N23" s="95">
        <f t="shared" si="2"/>
        <v>348335</v>
      </c>
      <c r="O23" s="95">
        <f t="shared" si="0"/>
        <v>5400047</v>
      </c>
      <c r="P23" s="100">
        <f t="shared" si="1"/>
        <v>9.177634711392429</v>
      </c>
    </row>
    <row r="24" spans="14:16" ht="12.75">
      <c r="N24" s="15"/>
      <c r="O24" s="15"/>
      <c r="P24" s="99"/>
    </row>
    <row r="25" ht="12.75">
      <c r="A25" t="s">
        <v>146</v>
      </c>
    </row>
    <row r="26" ht="12.75">
      <c r="A26" t="s">
        <v>133</v>
      </c>
    </row>
  </sheetData>
  <sheetProtection/>
  <mergeCells count="8">
    <mergeCell ref="A1:P1"/>
    <mergeCell ref="A2:P2"/>
    <mergeCell ref="A3:P3"/>
    <mergeCell ref="A5:A6"/>
    <mergeCell ref="B5:B6"/>
    <mergeCell ref="C5:N5"/>
    <mergeCell ref="O5:O6"/>
    <mergeCell ref="P5:P6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9" r:id="rId1"/>
  <ignoredErrors>
    <ignoredError sqref="O10 O12:O13 O15 O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5.00390625" style="0" customWidth="1"/>
  </cols>
  <sheetData>
    <row r="1" spans="1:10" ht="12.75">
      <c r="A1" s="50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50" t="s">
        <v>97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02" t="s">
        <v>15</v>
      </c>
      <c r="B4" s="74" t="s">
        <v>0</v>
      </c>
      <c r="C4" s="74"/>
      <c r="D4" s="74"/>
      <c r="E4" s="74" t="s">
        <v>1</v>
      </c>
      <c r="F4" s="74"/>
      <c r="G4" s="74"/>
      <c r="H4" s="74" t="s">
        <v>12</v>
      </c>
      <c r="I4" s="74"/>
      <c r="J4" s="74"/>
    </row>
    <row r="5" spans="1:10" ht="12.75">
      <c r="A5" s="103"/>
      <c r="B5" s="11" t="s">
        <v>3</v>
      </c>
      <c r="C5" s="11" t="s">
        <v>4</v>
      </c>
      <c r="D5" s="11" t="s">
        <v>5</v>
      </c>
      <c r="E5" s="11" t="s">
        <v>3</v>
      </c>
      <c r="F5" s="11" t="s">
        <v>4</v>
      </c>
      <c r="G5" s="11" t="s">
        <v>5</v>
      </c>
      <c r="H5" s="11" t="s">
        <v>3</v>
      </c>
      <c r="I5" s="11" t="s">
        <v>4</v>
      </c>
      <c r="J5" s="11" t="s">
        <v>5</v>
      </c>
    </row>
    <row r="6" ht="12.75">
      <c r="A6" s="6" t="s">
        <v>16</v>
      </c>
    </row>
    <row r="7" spans="1:10" ht="12.75">
      <c r="A7">
        <v>2011</v>
      </c>
      <c r="B7">
        <v>80.1</v>
      </c>
      <c r="C7">
        <v>61.4</v>
      </c>
      <c r="D7">
        <v>70.8</v>
      </c>
      <c r="E7">
        <v>78.6</v>
      </c>
      <c r="F7">
        <v>64.9</v>
      </c>
      <c r="G7">
        <v>71.8</v>
      </c>
      <c r="H7">
        <v>73.1</v>
      </c>
      <c r="I7">
        <v>51.5</v>
      </c>
      <c r="J7">
        <v>62.2</v>
      </c>
    </row>
    <row r="8" spans="1:10" ht="12.75">
      <c r="A8">
        <v>2012</v>
      </c>
      <c r="B8" s="75">
        <v>79</v>
      </c>
      <c r="C8" s="75">
        <v>63</v>
      </c>
      <c r="D8" s="75">
        <v>71.1</v>
      </c>
      <c r="E8">
        <v>79.1</v>
      </c>
      <c r="F8">
        <v>66.6</v>
      </c>
      <c r="G8">
        <v>72.8</v>
      </c>
      <c r="H8">
        <v>73.9</v>
      </c>
      <c r="I8">
        <v>53.5</v>
      </c>
      <c r="J8">
        <v>63.7</v>
      </c>
    </row>
    <row r="9" spans="1:10" ht="24" customHeight="1">
      <c r="A9" s="6" t="s">
        <v>17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>
        <v>2011</v>
      </c>
      <c r="B10" s="75">
        <v>4.3</v>
      </c>
      <c r="C10">
        <v>5.8</v>
      </c>
      <c r="D10">
        <v>4.9</v>
      </c>
      <c r="E10">
        <v>4.5</v>
      </c>
      <c r="F10">
        <v>6.2</v>
      </c>
      <c r="G10">
        <v>5.3</v>
      </c>
      <c r="H10">
        <v>7.6</v>
      </c>
      <c r="I10">
        <v>9.6</v>
      </c>
      <c r="J10">
        <v>8.4</v>
      </c>
    </row>
    <row r="11" spans="1:10" ht="12.75">
      <c r="A11">
        <v>2012</v>
      </c>
      <c r="B11" s="75">
        <v>4</v>
      </c>
      <c r="C11">
        <v>5.8</v>
      </c>
      <c r="D11">
        <v>4.8</v>
      </c>
      <c r="E11">
        <v>6.4</v>
      </c>
      <c r="F11">
        <v>7.9</v>
      </c>
      <c r="G11">
        <v>7.1</v>
      </c>
      <c r="H11">
        <v>9.9</v>
      </c>
      <c r="I11">
        <v>11.9</v>
      </c>
      <c r="J11">
        <v>10.7</v>
      </c>
    </row>
    <row r="12" spans="1:10" ht="24" customHeight="1">
      <c r="A12" s="6" t="s">
        <v>18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2">
        <v>2011</v>
      </c>
      <c r="B13" s="2">
        <v>76.6</v>
      </c>
      <c r="C13" s="2">
        <v>57.8</v>
      </c>
      <c r="D13" s="2">
        <v>67.3</v>
      </c>
      <c r="E13" s="75">
        <v>75</v>
      </c>
      <c r="F13" s="2">
        <v>60.9</v>
      </c>
      <c r="G13" s="2">
        <v>67.9</v>
      </c>
      <c r="H13" s="2">
        <v>67.5</v>
      </c>
      <c r="I13" s="2">
        <v>46.5</v>
      </c>
      <c r="J13" s="2">
        <v>56.9</v>
      </c>
    </row>
    <row r="14" spans="1:10" ht="12.75">
      <c r="A14" s="51">
        <v>2012</v>
      </c>
      <c r="B14" s="8">
        <v>75.8</v>
      </c>
      <c r="C14" s="8">
        <v>59.3</v>
      </c>
      <c r="D14" s="8">
        <v>67.6</v>
      </c>
      <c r="E14" s="52">
        <v>73.9</v>
      </c>
      <c r="F14" s="8">
        <v>61.3</v>
      </c>
      <c r="G14" s="8">
        <v>67.6</v>
      </c>
      <c r="H14" s="8">
        <v>66.5</v>
      </c>
      <c r="I14" s="8">
        <v>47.1</v>
      </c>
      <c r="J14" s="8">
        <v>56.8</v>
      </c>
    </row>
    <row r="15" spans="1:9" ht="12.75">
      <c r="A15" s="2" t="s">
        <v>9</v>
      </c>
      <c r="B15" s="3"/>
      <c r="C15" s="2"/>
      <c r="D15" s="2"/>
      <c r="E15" s="2"/>
      <c r="F15" s="2"/>
      <c r="G15" s="2"/>
      <c r="H15" s="2"/>
      <c r="I15" s="2"/>
    </row>
    <row r="19" ht="12.75">
      <c r="A19" s="9" t="s">
        <v>98</v>
      </c>
    </row>
    <row r="21" ht="12.75">
      <c r="A21" s="9" t="s">
        <v>99</v>
      </c>
    </row>
    <row r="23" ht="12.75">
      <c r="A23" s="9" t="s">
        <v>100</v>
      </c>
    </row>
  </sheetData>
  <sheetProtection/>
  <mergeCells count="1">
    <mergeCell ref="A4:A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8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9.8515625" style="0" customWidth="1"/>
    <col min="2" max="2" width="9.28125" style="0" customWidth="1"/>
    <col min="8" max="8" width="9.28125" style="0" bestFit="1" customWidth="1"/>
  </cols>
  <sheetData>
    <row r="1" spans="1:10" ht="12.75" customHeight="1">
      <c r="A1" s="104" t="s">
        <v>19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4" t="s">
        <v>101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7" ht="12.75">
      <c r="A3" s="10"/>
      <c r="B3" s="10"/>
      <c r="C3" s="10"/>
      <c r="D3" s="10"/>
      <c r="E3" s="10"/>
      <c r="F3" s="10"/>
      <c r="G3" s="10"/>
    </row>
    <row r="4" spans="1:10" ht="12.75" customHeight="1">
      <c r="A4" s="105"/>
      <c r="B4" s="108">
        <v>2011</v>
      </c>
      <c r="C4" s="109"/>
      <c r="D4" s="110"/>
      <c r="E4" s="108">
        <v>2012</v>
      </c>
      <c r="F4" s="109"/>
      <c r="G4" s="110"/>
      <c r="H4" s="108" t="s">
        <v>20</v>
      </c>
      <c r="I4" s="109"/>
      <c r="J4" s="110"/>
    </row>
    <row r="5" spans="1:10" ht="12.75">
      <c r="A5" s="106"/>
      <c r="B5" s="111"/>
      <c r="C5" s="112"/>
      <c r="D5" s="113"/>
      <c r="E5" s="111"/>
      <c r="F5" s="112"/>
      <c r="G5" s="113"/>
      <c r="H5" s="111"/>
      <c r="I5" s="112"/>
      <c r="J5" s="113"/>
    </row>
    <row r="6" spans="1:10" ht="12.75">
      <c r="A6" s="107"/>
      <c r="B6" s="11" t="s">
        <v>21</v>
      </c>
      <c r="C6" s="11" t="s">
        <v>22</v>
      </c>
      <c r="D6" s="11" t="s">
        <v>23</v>
      </c>
      <c r="E6" s="11" t="s">
        <v>21</v>
      </c>
      <c r="F6" s="11" t="s">
        <v>22</v>
      </c>
      <c r="G6" s="11" t="s">
        <v>23</v>
      </c>
      <c r="H6" s="11" t="s">
        <v>21</v>
      </c>
      <c r="I6" s="11" t="s">
        <v>22</v>
      </c>
      <c r="J6" s="11" t="s">
        <v>23</v>
      </c>
    </row>
    <row r="7" spans="1:10" ht="12.75">
      <c r="A7" s="12"/>
      <c r="B7" s="13"/>
      <c r="C7" s="13"/>
      <c r="D7" s="13"/>
      <c r="H7" s="13"/>
      <c r="I7" s="13"/>
      <c r="J7" s="13"/>
    </row>
    <row r="8" spans="1:10" ht="12.75">
      <c r="A8" s="14" t="s">
        <v>24</v>
      </c>
      <c r="B8" s="14"/>
      <c r="C8" s="14"/>
      <c r="D8" s="14"/>
      <c r="E8" s="34"/>
      <c r="F8" s="34"/>
      <c r="G8" s="34"/>
      <c r="H8" s="14"/>
      <c r="I8" s="14"/>
      <c r="J8" s="14"/>
    </row>
    <row r="9" spans="1:10" ht="12.75">
      <c r="A9" s="12"/>
      <c r="B9" s="34"/>
      <c r="C9" s="34"/>
      <c r="D9" s="34"/>
      <c r="E9" s="34"/>
      <c r="F9" s="34"/>
      <c r="G9" s="34"/>
      <c r="H9" s="34"/>
      <c r="I9" s="34"/>
      <c r="J9" s="34"/>
    </row>
    <row r="10" spans="1:10" ht="15.75" customHeight="1">
      <c r="A10" s="2" t="s">
        <v>25</v>
      </c>
      <c r="B10" s="53">
        <v>9822</v>
      </c>
      <c r="C10" s="53">
        <v>7326</v>
      </c>
      <c r="D10" s="53">
        <v>17148</v>
      </c>
      <c r="E10" s="53">
        <v>8020</v>
      </c>
      <c r="F10" s="53">
        <v>6747</v>
      </c>
      <c r="G10" s="53">
        <v>14767</v>
      </c>
      <c r="H10" s="54">
        <f>(E10/B10)*100-100</f>
        <v>-18.346568926898797</v>
      </c>
      <c r="I10" s="54">
        <f>(F10/C10)*100-100</f>
        <v>-7.9033579033579</v>
      </c>
      <c r="J10" s="54">
        <f>(G10/D10)*100-100</f>
        <v>-13.88500116631677</v>
      </c>
    </row>
    <row r="11" spans="1:10" ht="15.75" customHeight="1">
      <c r="A11" s="2"/>
      <c r="B11" s="53"/>
      <c r="C11" s="53"/>
      <c r="D11" s="53"/>
      <c r="H11" s="54"/>
      <c r="I11" s="54"/>
      <c r="J11" s="54"/>
    </row>
    <row r="12" spans="1:10" ht="15.75" customHeight="1">
      <c r="A12" s="2" t="s">
        <v>26</v>
      </c>
      <c r="B12" s="53">
        <v>7241</v>
      </c>
      <c r="C12" s="53">
        <v>7691</v>
      </c>
      <c r="D12" s="53">
        <v>14932</v>
      </c>
      <c r="E12" s="53">
        <v>6530</v>
      </c>
      <c r="F12" s="53">
        <v>6663</v>
      </c>
      <c r="G12" s="53">
        <v>13193</v>
      </c>
      <c r="H12" s="54">
        <f>(E12/B12)*100-100</f>
        <v>-9.819085761635137</v>
      </c>
      <c r="I12" s="54">
        <f>(F12/C12)*100-100</f>
        <v>-13.366272266285279</v>
      </c>
      <c r="J12" s="54">
        <f>(G12/D12)*100-100</f>
        <v>-11.646129118671311</v>
      </c>
    </row>
    <row r="13" spans="1:10" ht="15.75" customHeight="1">
      <c r="A13" s="2"/>
      <c r="B13" s="53"/>
      <c r="C13" s="53"/>
      <c r="D13" s="53"/>
      <c r="H13" s="54"/>
      <c r="I13" s="54"/>
      <c r="J13" s="54"/>
    </row>
    <row r="14" spans="1:10" ht="15.75" customHeight="1">
      <c r="A14" s="2" t="s">
        <v>27</v>
      </c>
      <c r="B14" s="53">
        <v>29094</v>
      </c>
      <c r="C14" s="53">
        <v>30482</v>
      </c>
      <c r="D14" s="53">
        <v>59576</v>
      </c>
      <c r="E14" s="53">
        <v>27301</v>
      </c>
      <c r="F14" s="53">
        <v>30171</v>
      </c>
      <c r="G14" s="53">
        <v>57472</v>
      </c>
      <c r="H14" s="54">
        <f>(E14/B14)*100-100</f>
        <v>-6.162782704337673</v>
      </c>
      <c r="I14" s="54">
        <f>(F14/C14)*100-100</f>
        <v>-1.0202742602191393</v>
      </c>
      <c r="J14" s="54">
        <f>(G14/D14)*100-100</f>
        <v>-3.5316234725392803</v>
      </c>
    </row>
    <row r="15" spans="1:10" ht="12.75">
      <c r="A15" s="2"/>
      <c r="B15" s="34"/>
      <c r="C15" s="34"/>
      <c r="D15" s="34"/>
      <c r="H15" s="54"/>
      <c r="I15" s="54"/>
      <c r="J15" s="54"/>
    </row>
    <row r="16" spans="1:14" s="17" customFormat="1" ht="20.25" customHeight="1">
      <c r="A16" s="16" t="s">
        <v>13</v>
      </c>
      <c r="B16" s="55">
        <v>46157</v>
      </c>
      <c r="C16" s="55">
        <v>45499</v>
      </c>
      <c r="D16" s="55">
        <v>91656</v>
      </c>
      <c r="E16" s="55">
        <v>41851</v>
      </c>
      <c r="F16" s="55">
        <v>43581</v>
      </c>
      <c r="G16" s="55">
        <v>85432</v>
      </c>
      <c r="H16" s="56">
        <f>(E16/B16)*100-100</f>
        <v>-9.32902918300583</v>
      </c>
      <c r="I16" s="56">
        <f>(F16/C16)*100-100</f>
        <v>-4.215477263236551</v>
      </c>
      <c r="J16" s="56">
        <f>(G16/D16)*100-100</f>
        <v>-6.790608361700265</v>
      </c>
      <c r="K16"/>
      <c r="L16"/>
      <c r="M16"/>
      <c r="N16"/>
    </row>
    <row r="17" spans="1:14" s="17" customFormat="1" ht="12.75" customHeight="1">
      <c r="A17" s="18"/>
      <c r="B17" s="76"/>
      <c r="C17" s="76"/>
      <c r="D17" s="76"/>
      <c r="E17" s="77"/>
      <c r="F17" s="77"/>
      <c r="G17" s="77"/>
      <c r="H17" s="54"/>
      <c r="I17" s="54"/>
      <c r="J17" s="54"/>
      <c r="K17"/>
      <c r="L17"/>
      <c r="M17"/>
      <c r="N17"/>
    </row>
    <row r="18" spans="1:14" s="20" customFormat="1" ht="12.75">
      <c r="A18" s="19" t="s">
        <v>28</v>
      </c>
      <c r="B18" s="78"/>
      <c r="C18" s="78"/>
      <c r="D18" s="78"/>
      <c r="E18" s="79"/>
      <c r="F18" s="79"/>
      <c r="G18" s="79"/>
      <c r="H18" s="54"/>
      <c r="I18" s="54"/>
      <c r="J18" s="54"/>
      <c r="K18"/>
      <c r="L18"/>
      <c r="M18"/>
      <c r="N18"/>
    </row>
    <row r="19" spans="1:14" s="20" customFormat="1" ht="12.75">
      <c r="A19" s="19"/>
      <c r="B19" s="78"/>
      <c r="C19" s="78"/>
      <c r="D19" s="78"/>
      <c r="E19" s="79"/>
      <c r="F19" s="79"/>
      <c r="G19" s="79"/>
      <c r="H19" s="54"/>
      <c r="I19" s="54"/>
      <c r="J19" s="54"/>
      <c r="K19"/>
      <c r="L19"/>
      <c r="M19"/>
      <c r="N19"/>
    </row>
    <row r="20" spans="1:10" ht="15.75" customHeight="1">
      <c r="A20" s="2" t="s">
        <v>29</v>
      </c>
      <c r="B20" s="53">
        <v>37050</v>
      </c>
      <c r="C20" s="53">
        <v>36702</v>
      </c>
      <c r="D20" s="53">
        <v>73752</v>
      </c>
      <c r="E20" s="53">
        <v>31907</v>
      </c>
      <c r="F20" s="53">
        <v>34273</v>
      </c>
      <c r="G20" s="53">
        <v>66180</v>
      </c>
      <c r="H20" s="54">
        <f>(E20/B20)*100-100</f>
        <v>-13.8812415654521</v>
      </c>
      <c r="I20" s="54">
        <f>(F20/C20)*100-100</f>
        <v>-6.618167947250825</v>
      </c>
      <c r="J20" s="54">
        <f>(G20/D20)*100-100</f>
        <v>-10.266840221282138</v>
      </c>
    </row>
    <row r="21" spans="1:10" ht="15.75" customHeight="1">
      <c r="A21" s="2"/>
      <c r="B21" s="53"/>
      <c r="C21" s="53"/>
      <c r="D21" s="53"/>
      <c r="H21" s="54"/>
      <c r="I21" s="54"/>
      <c r="J21" s="54"/>
    </row>
    <row r="22" spans="1:10" ht="15.75" customHeight="1">
      <c r="A22" s="2" t="s">
        <v>30</v>
      </c>
      <c r="B22" s="53">
        <v>9107</v>
      </c>
      <c r="C22" s="53">
        <v>8797</v>
      </c>
      <c r="D22" s="53">
        <v>17904</v>
      </c>
      <c r="E22" s="53">
        <v>9944</v>
      </c>
      <c r="F22" s="53">
        <v>9308</v>
      </c>
      <c r="G22" s="53">
        <v>19252</v>
      </c>
      <c r="H22" s="54">
        <f>(E22/B22)*100-100</f>
        <v>9.19073240364554</v>
      </c>
      <c r="I22" s="54">
        <f>(F22/C22)*100-100</f>
        <v>5.808798454018401</v>
      </c>
      <c r="J22" s="54">
        <f>(G22/D22)*100-100</f>
        <v>7.5290437890974005</v>
      </c>
    </row>
    <row r="23" spans="1:10" ht="12.75">
      <c r="A23" s="2"/>
      <c r="B23" s="34"/>
      <c r="C23" s="34"/>
      <c r="D23" s="34"/>
      <c r="H23" s="54"/>
      <c r="I23" s="54"/>
      <c r="J23" s="54"/>
    </row>
    <row r="24" spans="1:13" s="17" customFormat="1" ht="20.25" customHeight="1">
      <c r="A24" s="16" t="s">
        <v>13</v>
      </c>
      <c r="B24" s="55">
        <v>46157</v>
      </c>
      <c r="C24" s="55">
        <v>45499</v>
      </c>
      <c r="D24" s="55">
        <v>91656</v>
      </c>
      <c r="E24" s="55">
        <v>41851</v>
      </c>
      <c r="F24" s="55">
        <v>43581</v>
      </c>
      <c r="G24" s="55">
        <v>85432</v>
      </c>
      <c r="H24" s="56">
        <f>(E24/B24)*100-100</f>
        <v>-9.32902918300583</v>
      </c>
      <c r="I24" s="56">
        <f>(F24/C24)*100-100</f>
        <v>-4.215477263236551</v>
      </c>
      <c r="J24" s="56">
        <f>(G24/D24)*100-100</f>
        <v>-6.790608361700265</v>
      </c>
      <c r="K24"/>
      <c r="L24"/>
      <c r="M24"/>
    </row>
    <row r="25" ht="16.5" customHeight="1">
      <c r="A25" s="17" t="s">
        <v>31</v>
      </c>
    </row>
    <row r="26" ht="16.5" customHeight="1">
      <c r="A26" s="17"/>
    </row>
    <row r="27" ht="16.5" customHeight="1">
      <c r="A27" t="s">
        <v>32</v>
      </c>
    </row>
    <row r="28" ht="16.5" customHeight="1">
      <c r="A28" t="s">
        <v>33</v>
      </c>
    </row>
  </sheetData>
  <sheetProtection/>
  <mergeCells count="6">
    <mergeCell ref="A1:J1"/>
    <mergeCell ref="A2:J2"/>
    <mergeCell ref="A4:A6"/>
    <mergeCell ref="B4:D5"/>
    <mergeCell ref="E4:G5"/>
    <mergeCell ref="H4:J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23.421875" style="0" customWidth="1"/>
    <col min="2" max="3" width="15.28125" style="34" customWidth="1"/>
    <col min="4" max="4" width="13.00390625" style="34" customWidth="1"/>
  </cols>
  <sheetData>
    <row r="1" spans="1:4" s="17" customFormat="1" ht="12.75">
      <c r="A1" s="118" t="s">
        <v>102</v>
      </c>
      <c r="B1" s="119"/>
      <c r="C1" s="119"/>
      <c r="D1" s="119"/>
    </row>
    <row r="2" spans="1:4" s="17" customFormat="1" ht="12.75">
      <c r="A2" s="118" t="s">
        <v>34</v>
      </c>
      <c r="B2" s="119"/>
      <c r="C2" s="119"/>
      <c r="D2" s="119"/>
    </row>
    <row r="4" spans="1:4" s="23" customFormat="1" ht="21.75" customHeight="1">
      <c r="A4" s="114" t="s">
        <v>24</v>
      </c>
      <c r="B4" s="114">
        <v>2011</v>
      </c>
      <c r="C4" s="114">
        <v>2012</v>
      </c>
      <c r="D4" s="116" t="s">
        <v>35</v>
      </c>
    </row>
    <row r="5" spans="1:4" s="23" customFormat="1" ht="24.75" customHeight="1">
      <c r="A5" s="115"/>
      <c r="B5" s="115"/>
      <c r="C5" s="115"/>
      <c r="D5" s="117"/>
    </row>
    <row r="7" spans="1:4" ht="16.5" customHeight="1">
      <c r="A7" t="s">
        <v>36</v>
      </c>
      <c r="B7" s="53">
        <v>702</v>
      </c>
      <c r="C7">
        <v>570</v>
      </c>
      <c r="D7" s="54">
        <f>(C7/B7)*100-100</f>
        <v>-18.803418803418808</v>
      </c>
    </row>
    <row r="8" spans="2:6" ht="16.5" customHeight="1">
      <c r="B8" s="53"/>
      <c r="C8"/>
      <c r="D8" s="54"/>
      <c r="E8" s="15"/>
      <c r="F8" s="15"/>
    </row>
    <row r="9" spans="1:4" ht="16.5" customHeight="1">
      <c r="A9" t="s">
        <v>37</v>
      </c>
      <c r="B9" s="53">
        <v>3639</v>
      </c>
      <c r="C9" s="61">
        <v>3088</v>
      </c>
      <c r="D9" s="54">
        <f aca="true" t="shared" si="0" ref="D9:D15">(C9/B9)*100-100</f>
        <v>-15.141522396262701</v>
      </c>
    </row>
    <row r="10" spans="2:4" ht="16.5" customHeight="1">
      <c r="B10" s="53"/>
      <c r="C10" s="61"/>
      <c r="D10" s="54"/>
    </row>
    <row r="11" spans="1:4" ht="16.5" customHeight="1">
      <c r="A11" t="s">
        <v>38</v>
      </c>
      <c r="B11" s="53">
        <v>4516</v>
      </c>
      <c r="C11" s="61">
        <v>4236</v>
      </c>
      <c r="D11" s="54">
        <f t="shared" si="0"/>
        <v>-6.200177147918524</v>
      </c>
    </row>
    <row r="12" spans="2:4" ht="16.5" customHeight="1">
      <c r="B12" s="53"/>
      <c r="C12" s="61"/>
      <c r="D12" s="54"/>
    </row>
    <row r="13" spans="1:4" ht="16.5" customHeight="1">
      <c r="A13" t="s">
        <v>39</v>
      </c>
      <c r="B13" s="53">
        <f>B15-B11-B9-B7</f>
        <v>16561</v>
      </c>
      <c r="C13" s="61">
        <v>16251</v>
      </c>
      <c r="D13" s="54">
        <f t="shared" si="0"/>
        <v>-1.871867640842936</v>
      </c>
    </row>
    <row r="14" spans="1:4" ht="12.75">
      <c r="A14" s="8"/>
      <c r="B14" s="53"/>
      <c r="C14"/>
      <c r="D14" s="54"/>
    </row>
    <row r="15" spans="1:4" ht="23.25" customHeight="1">
      <c r="A15" s="24" t="s">
        <v>13</v>
      </c>
      <c r="B15" s="55">
        <v>25418</v>
      </c>
      <c r="C15" s="72">
        <v>24145</v>
      </c>
      <c r="D15" s="56">
        <f t="shared" si="0"/>
        <v>-5.008261861672835</v>
      </c>
    </row>
    <row r="16" ht="17.25" customHeight="1">
      <c r="A16" t="s">
        <v>31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5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26.421875" style="0" customWidth="1"/>
    <col min="2" max="3" width="14.00390625" style="0" customWidth="1"/>
    <col min="4" max="4" width="10.7109375" style="0" customWidth="1"/>
  </cols>
  <sheetData>
    <row r="1" spans="1:8" s="17" customFormat="1" ht="12.75">
      <c r="A1" s="121" t="s">
        <v>87</v>
      </c>
      <c r="B1" s="121"/>
      <c r="C1" s="121"/>
      <c r="D1" s="121"/>
      <c r="E1" s="20"/>
      <c r="F1" s="20"/>
      <c r="G1" s="20"/>
      <c r="H1" s="20"/>
    </row>
    <row r="2" spans="1:8" s="17" customFormat="1" ht="12.75">
      <c r="A2" s="121" t="s">
        <v>88</v>
      </c>
      <c r="B2" s="121"/>
      <c r="C2" s="121"/>
      <c r="D2" s="121"/>
      <c r="E2" s="20"/>
      <c r="F2" s="20"/>
      <c r="G2" s="20"/>
      <c r="H2" s="20"/>
    </row>
    <row r="3" spans="1:8" s="17" customFormat="1" ht="12.75">
      <c r="A3" s="121" t="s">
        <v>53</v>
      </c>
      <c r="B3" s="121"/>
      <c r="C3" s="121"/>
      <c r="D3" s="121"/>
      <c r="E3" s="20"/>
      <c r="F3" s="20"/>
      <c r="G3" s="20"/>
      <c r="H3" s="20"/>
    </row>
    <row r="4" spans="1:8" ht="12.75">
      <c r="A4" s="121" t="s">
        <v>103</v>
      </c>
      <c r="B4" s="121"/>
      <c r="C4" s="121"/>
      <c r="D4" s="121"/>
      <c r="E4" s="45"/>
      <c r="F4" s="45"/>
      <c r="G4" s="45"/>
      <c r="H4" s="45"/>
    </row>
    <row r="6" spans="1:4" s="23" customFormat="1" ht="29.25" customHeight="1">
      <c r="A6" s="46" t="s">
        <v>89</v>
      </c>
      <c r="B6" s="47">
        <v>2011</v>
      </c>
      <c r="C6" s="47">
        <v>2012</v>
      </c>
      <c r="D6" s="48" t="s">
        <v>76</v>
      </c>
    </row>
    <row r="8" spans="1:4" ht="12.75">
      <c r="A8" s="120" t="s">
        <v>90</v>
      </c>
      <c r="B8" s="120"/>
      <c r="C8" s="120"/>
      <c r="D8" s="120"/>
    </row>
    <row r="10" spans="1:4" ht="12.75">
      <c r="A10" s="34" t="s">
        <v>21</v>
      </c>
      <c r="B10" s="53">
        <v>3334</v>
      </c>
      <c r="C10" s="53">
        <v>3786</v>
      </c>
      <c r="D10" s="54">
        <f>(C10/B10)*100-100</f>
        <v>13.557288542291545</v>
      </c>
    </row>
    <row r="11" spans="1:4" ht="12.75">
      <c r="A11" s="34"/>
      <c r="B11" s="34"/>
      <c r="C11" s="53"/>
      <c r="D11" s="54"/>
    </row>
    <row r="12" spans="1:4" ht="12.75">
      <c r="A12" s="34" t="s">
        <v>22</v>
      </c>
      <c r="B12" s="53">
        <v>3485</v>
      </c>
      <c r="C12" s="53">
        <v>3828</v>
      </c>
      <c r="D12" s="54">
        <f>(C12/B12)*100-100</f>
        <v>9.842180774748925</v>
      </c>
    </row>
    <row r="13" spans="1:4" ht="12.75">
      <c r="A13" s="34"/>
      <c r="B13" s="53"/>
      <c r="C13" s="53"/>
      <c r="D13" s="54"/>
    </row>
    <row r="14" spans="1:4" ht="12.75">
      <c r="A14" s="34" t="s">
        <v>23</v>
      </c>
      <c r="B14" s="53">
        <v>6819</v>
      </c>
      <c r="C14" s="53">
        <v>7614</v>
      </c>
      <c r="D14" s="54">
        <f>(C14/B14)*100-100</f>
        <v>11.658600967883842</v>
      </c>
    </row>
    <row r="15" spans="2:4" ht="12.75">
      <c r="B15" s="15"/>
      <c r="C15" s="53"/>
      <c r="D15" s="54"/>
    </row>
    <row r="16" spans="2:4" ht="12.75">
      <c r="B16" s="15"/>
      <c r="C16" s="53"/>
      <c r="D16" s="54"/>
    </row>
    <row r="17" spans="2:4" ht="12.75">
      <c r="B17" s="13" t="s">
        <v>91</v>
      </c>
      <c r="C17" s="53"/>
      <c r="D17" s="54"/>
    </row>
    <row r="18" spans="2:4" ht="12.75">
      <c r="B18" s="15"/>
      <c r="C18" s="53"/>
      <c r="D18" s="54"/>
    </row>
    <row r="19" spans="1:4" ht="12.75">
      <c r="A19" s="34" t="s">
        <v>21</v>
      </c>
      <c r="B19" s="53">
        <v>15305</v>
      </c>
      <c r="C19" s="53">
        <v>14332</v>
      </c>
      <c r="D19" s="54">
        <f>(C19/B19)*100-100</f>
        <v>-6.357399542633118</v>
      </c>
    </row>
    <row r="20" spans="1:4" ht="12.75">
      <c r="A20" s="34"/>
      <c r="B20" s="34"/>
      <c r="C20" s="53"/>
      <c r="D20" s="54"/>
    </row>
    <row r="21" spans="1:4" ht="12.75">
      <c r="A21" s="34" t="s">
        <v>22</v>
      </c>
      <c r="B21" s="53">
        <v>10113</v>
      </c>
      <c r="C21" s="53">
        <v>9813</v>
      </c>
      <c r="D21" s="54">
        <f>(C21/B21)*100-100</f>
        <v>-2.966478789676657</v>
      </c>
    </row>
    <row r="22" spans="1:4" ht="12.75">
      <c r="A22" s="34"/>
      <c r="B22" s="53"/>
      <c r="C22" s="53"/>
      <c r="D22" s="54"/>
    </row>
    <row r="23" spans="1:4" ht="12.75">
      <c r="A23" s="34" t="s">
        <v>23</v>
      </c>
      <c r="B23" s="53">
        <v>25418</v>
      </c>
      <c r="C23" s="53">
        <v>24145</v>
      </c>
      <c r="D23" s="54">
        <f>(C23/B23)*100-100</f>
        <v>-5.008261861672835</v>
      </c>
    </row>
    <row r="24" spans="1:4" ht="12.75">
      <c r="A24" s="8"/>
      <c r="B24" s="8"/>
      <c r="C24" s="8"/>
      <c r="D24" s="8"/>
    </row>
    <row r="25" ht="12.75" customHeight="1">
      <c r="A25" t="s">
        <v>31</v>
      </c>
    </row>
  </sheetData>
  <sheetProtection/>
  <mergeCells count="5">
    <mergeCell ref="A8:D8"/>
    <mergeCell ref="A1:D1"/>
    <mergeCell ref="A2:D2"/>
    <mergeCell ref="A3:D3"/>
    <mergeCell ref="A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4" width="17.28125" style="0" customWidth="1"/>
  </cols>
  <sheetData>
    <row r="1" spans="1:4" ht="12.75">
      <c r="A1" s="121" t="s">
        <v>40</v>
      </c>
      <c r="B1" s="121"/>
      <c r="C1" s="121"/>
      <c r="D1" s="121"/>
    </row>
    <row r="2" spans="1:4" ht="12.75">
      <c r="A2" s="121" t="s">
        <v>41</v>
      </c>
      <c r="B2" s="121"/>
      <c r="C2" s="121"/>
      <c r="D2" s="121"/>
    </row>
    <row r="3" spans="1:4" s="23" customFormat="1" ht="12.75">
      <c r="A3" s="83" t="s">
        <v>103</v>
      </c>
      <c r="B3" s="25"/>
      <c r="C3" s="25"/>
      <c r="D3" s="25"/>
    </row>
    <row r="4" spans="1:4" ht="12.75">
      <c r="A4" s="26"/>
      <c r="B4" s="26"/>
      <c r="C4" s="26"/>
      <c r="D4" s="26"/>
    </row>
    <row r="5" spans="1:4" s="23" customFormat="1" ht="23.25" customHeight="1">
      <c r="A5" s="116"/>
      <c r="B5" s="123" t="s">
        <v>42</v>
      </c>
      <c r="C5" s="124"/>
      <c r="D5" s="125"/>
    </row>
    <row r="6" spans="1:4" s="23" customFormat="1" ht="13.5" customHeight="1">
      <c r="A6" s="122"/>
      <c r="B6" s="114">
        <v>2011</v>
      </c>
      <c r="C6" s="114">
        <v>2012</v>
      </c>
      <c r="D6" s="114" t="s">
        <v>20</v>
      </c>
    </row>
    <row r="7" spans="1:4" s="23" customFormat="1" ht="19.5" customHeight="1">
      <c r="A7" s="117"/>
      <c r="B7" s="115"/>
      <c r="C7" s="115"/>
      <c r="D7" s="115"/>
    </row>
    <row r="8" ht="12.75">
      <c r="D8" s="57"/>
    </row>
    <row r="9" spans="1:10" s="23" customFormat="1" ht="56.25" customHeight="1">
      <c r="A9" s="27" t="s">
        <v>43</v>
      </c>
      <c r="B9" s="58">
        <v>305</v>
      </c>
      <c r="C9" s="80">
        <v>285</v>
      </c>
      <c r="D9" s="59">
        <f>(C9/B9)*100-100</f>
        <v>-6.557377049180317</v>
      </c>
      <c r="F9"/>
      <c r="G9"/>
      <c r="H9" s="33"/>
      <c r="I9" s="33"/>
      <c r="J9" s="33"/>
    </row>
    <row r="10" spans="2:4" ht="12.75">
      <c r="B10" s="81"/>
      <c r="C10" s="82"/>
      <c r="D10" s="59"/>
    </row>
    <row r="11" spans="1:4" ht="15.75" customHeight="1">
      <c r="A11" s="23" t="s">
        <v>44</v>
      </c>
      <c r="B11" s="81"/>
      <c r="C11" s="82"/>
      <c r="D11" s="59"/>
    </row>
    <row r="12" spans="1:4" ht="15.75" customHeight="1">
      <c r="A12" s="28" t="s">
        <v>45</v>
      </c>
      <c r="B12" s="81">
        <v>148</v>
      </c>
      <c r="C12" s="82">
        <v>127</v>
      </c>
      <c r="D12" s="60">
        <f>(C12/B12)*100-100</f>
        <v>-14.189189189189193</v>
      </c>
    </row>
    <row r="13" spans="1:4" ht="15.75" customHeight="1">
      <c r="A13" s="28" t="s">
        <v>46</v>
      </c>
      <c r="B13" s="81">
        <v>157</v>
      </c>
      <c r="C13" s="82">
        <v>158</v>
      </c>
      <c r="D13" s="60">
        <f>(C13/B13)*100-100</f>
        <v>0.6369426751592329</v>
      </c>
    </row>
    <row r="14" spans="1:4" ht="12.75">
      <c r="A14" s="8"/>
      <c r="B14" s="8"/>
      <c r="C14" s="8"/>
      <c r="D14" s="8"/>
    </row>
    <row r="15" ht="17.25" customHeight="1">
      <c r="A15" t="s">
        <v>31</v>
      </c>
    </row>
    <row r="17" ht="12.75">
      <c r="A17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51</v>
      </c>
    </row>
    <row r="22" ht="12.75">
      <c r="A22" t="s">
        <v>50</v>
      </c>
    </row>
    <row r="25" ht="12.75" customHeight="1"/>
  </sheetData>
  <sheetProtection/>
  <mergeCells count="7">
    <mergeCell ref="A1:D1"/>
    <mergeCell ref="A2:D2"/>
    <mergeCell ref="A5:A7"/>
    <mergeCell ref="B5:D5"/>
    <mergeCell ref="B6:B7"/>
    <mergeCell ref="C6:C7"/>
    <mergeCell ref="D6:D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3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0.140625" style="0" customWidth="1"/>
    <col min="2" max="4" width="16.7109375" style="0" customWidth="1"/>
  </cols>
  <sheetData>
    <row r="1" spans="1:4" s="17" customFormat="1" ht="12.75">
      <c r="A1" s="21" t="s">
        <v>52</v>
      </c>
      <c r="B1" s="22"/>
      <c r="C1" s="22"/>
      <c r="D1" s="22"/>
    </row>
    <row r="2" spans="1:4" s="17" customFormat="1" ht="12.75">
      <c r="A2" s="21" t="s">
        <v>53</v>
      </c>
      <c r="B2" s="22"/>
      <c r="C2" s="22"/>
      <c r="D2" s="22"/>
    </row>
    <row r="3" spans="1:4" ht="12.75">
      <c r="A3" s="21" t="s">
        <v>105</v>
      </c>
      <c r="B3" s="25"/>
      <c r="C3" s="25"/>
      <c r="D3" s="25"/>
    </row>
    <row r="5" spans="1:4" s="23" customFormat="1" ht="20.25" customHeight="1">
      <c r="A5" s="5" t="s">
        <v>54</v>
      </c>
      <c r="B5" s="85" t="s">
        <v>93</v>
      </c>
      <c r="C5" s="85" t="s">
        <v>104</v>
      </c>
      <c r="D5" s="5" t="s">
        <v>20</v>
      </c>
    </row>
    <row r="6" spans="1:4" ht="12.75" customHeight="1">
      <c r="A6" s="2"/>
      <c r="B6" s="30"/>
      <c r="C6" s="30"/>
      <c r="D6" s="31"/>
    </row>
    <row r="7" spans="1:4" ht="12.75">
      <c r="A7" s="25" t="s">
        <v>55</v>
      </c>
      <c r="B7" s="26"/>
      <c r="C7" s="26"/>
      <c r="D7" s="26"/>
    </row>
    <row r="8" spans="1:4" ht="12.75">
      <c r="A8" s="2"/>
      <c r="B8" s="32"/>
      <c r="C8" s="32"/>
      <c r="D8" s="33"/>
    </row>
    <row r="9" spans="1:7" ht="12.75">
      <c r="A9" s="34" t="s">
        <v>21</v>
      </c>
      <c r="B9" s="84">
        <v>10024</v>
      </c>
      <c r="C9" s="84">
        <v>11672</v>
      </c>
      <c r="D9" s="62">
        <f>(C9/B9)*100-100</f>
        <v>16.440542697525927</v>
      </c>
      <c r="G9" s="63"/>
    </row>
    <row r="10" spans="1:7" ht="12.75">
      <c r="A10" s="34"/>
      <c r="B10" s="53"/>
      <c r="C10" s="84"/>
      <c r="D10" s="62"/>
      <c r="G10" s="57"/>
    </row>
    <row r="11" spans="1:7" ht="12.75">
      <c r="A11" s="34" t="s">
        <v>22</v>
      </c>
      <c r="B11" s="84">
        <v>14214</v>
      </c>
      <c r="C11" s="84">
        <v>15285</v>
      </c>
      <c r="D11" s="62">
        <f>(C11/B11)*100-100</f>
        <v>7.534824820599411</v>
      </c>
      <c r="G11" s="63"/>
    </row>
    <row r="12" spans="1:7" ht="12.75">
      <c r="A12" s="34"/>
      <c r="B12" s="84"/>
      <c r="C12" s="84"/>
      <c r="D12" s="62"/>
      <c r="G12" s="57"/>
    </row>
    <row r="13" spans="1:7" ht="12.75">
      <c r="A13" s="34" t="s">
        <v>23</v>
      </c>
      <c r="B13" s="84">
        <v>24238</v>
      </c>
      <c r="C13" s="84">
        <v>26957</v>
      </c>
      <c r="D13" s="62">
        <f>(C13/B13)*100-100</f>
        <v>11.217922270814412</v>
      </c>
      <c r="G13" s="63"/>
    </row>
    <row r="14" spans="1:4" ht="12.75">
      <c r="A14" s="8"/>
      <c r="B14" s="8"/>
      <c r="C14" s="8"/>
      <c r="D14" s="8"/>
    </row>
    <row r="15" ht="12.75" customHeight="1">
      <c r="A15" t="s">
        <v>31</v>
      </c>
    </row>
    <row r="18" spans="1:4" ht="12.75">
      <c r="A18" s="126" t="s">
        <v>56</v>
      </c>
      <c r="B18" s="126"/>
      <c r="C18" s="126"/>
      <c r="D18" s="126"/>
    </row>
    <row r="19" spans="1:4" ht="12.75">
      <c r="A19" s="126" t="s">
        <v>57</v>
      </c>
      <c r="B19" s="126"/>
      <c r="C19" s="126"/>
      <c r="D19" s="126"/>
    </row>
    <row r="20" ht="12.75">
      <c r="A20" t="s">
        <v>58</v>
      </c>
    </row>
    <row r="21" ht="12.75">
      <c r="A21" t="s">
        <v>59</v>
      </c>
    </row>
    <row r="22" ht="12.75">
      <c r="A22" t="s">
        <v>60</v>
      </c>
    </row>
    <row r="23" ht="12.75">
      <c r="A23" t="s">
        <v>69</v>
      </c>
    </row>
    <row r="24" ht="12.75">
      <c r="A24" t="s">
        <v>61</v>
      </c>
    </row>
    <row r="25" ht="12.75">
      <c r="A25" t="s">
        <v>70</v>
      </c>
    </row>
    <row r="26" ht="12.75">
      <c r="A26" t="s">
        <v>62</v>
      </c>
    </row>
    <row r="27" ht="12.75">
      <c r="A27" t="s">
        <v>63</v>
      </c>
    </row>
    <row r="28" ht="12.75">
      <c r="A28" t="s">
        <v>71</v>
      </c>
    </row>
    <row r="29" ht="12.75">
      <c r="A29" t="s">
        <v>64</v>
      </c>
    </row>
    <row r="30" ht="12.75">
      <c r="A30" t="s">
        <v>65</v>
      </c>
    </row>
    <row r="31" ht="12.75">
      <c r="A31" t="s">
        <v>72</v>
      </c>
    </row>
    <row r="32" ht="12.75">
      <c r="A32" t="s">
        <v>66</v>
      </c>
    </row>
    <row r="33" ht="12.75">
      <c r="A33" t="s">
        <v>67</v>
      </c>
    </row>
    <row r="34" ht="12.75">
      <c r="A34" t="s">
        <v>73</v>
      </c>
    </row>
    <row r="35" ht="12.75">
      <c r="A35" t="s">
        <v>68</v>
      </c>
    </row>
  </sheetData>
  <sheetProtection/>
  <mergeCells count="2">
    <mergeCell ref="A18:D18"/>
    <mergeCell ref="A19:D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4.57421875" style="0" customWidth="1"/>
    <col min="2" max="2" width="11.421875" style="0" customWidth="1"/>
    <col min="3" max="3" width="11.00390625" style="0" customWidth="1"/>
    <col min="4" max="4" width="11.28125" style="0" customWidth="1"/>
    <col min="5" max="5" width="10.57421875" style="0" customWidth="1"/>
    <col min="6" max="6" width="11.00390625" style="0" customWidth="1"/>
    <col min="7" max="7" width="10.28125" style="0" customWidth="1"/>
    <col min="8" max="8" width="15.421875" style="0" hidden="1" customWidth="1"/>
    <col min="9" max="9" width="10.00390625" style="0" customWidth="1"/>
  </cols>
  <sheetData>
    <row r="1" spans="1:9" s="17" customFormat="1" ht="12.75">
      <c r="A1" s="118" t="s">
        <v>74</v>
      </c>
      <c r="B1" s="118"/>
      <c r="C1" s="118"/>
      <c r="D1" s="118"/>
      <c r="E1" s="118"/>
      <c r="F1" s="118"/>
      <c r="G1" s="118"/>
      <c r="H1" s="118"/>
      <c r="I1" s="118"/>
    </row>
    <row r="2" spans="1:9" s="17" customFormat="1" ht="12.75">
      <c r="A2" s="118" t="s">
        <v>75</v>
      </c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18" t="s">
        <v>105</v>
      </c>
      <c r="B3" s="120"/>
      <c r="C3" s="120"/>
      <c r="D3" s="120"/>
      <c r="E3" s="120"/>
      <c r="F3" s="120"/>
      <c r="G3" s="120"/>
      <c r="H3" s="120"/>
      <c r="I3" s="120"/>
    </row>
    <row r="5" spans="1:9" ht="12.75">
      <c r="A5" s="114" t="s">
        <v>24</v>
      </c>
      <c r="B5" s="127">
        <v>2011</v>
      </c>
      <c r="C5" s="128"/>
      <c r="D5" s="129"/>
      <c r="E5" s="127">
        <v>2012</v>
      </c>
      <c r="F5" s="128"/>
      <c r="G5" s="129"/>
      <c r="I5" s="116" t="s">
        <v>76</v>
      </c>
    </row>
    <row r="6" spans="1:9" s="23" customFormat="1" ht="25.5" customHeight="1">
      <c r="A6" s="115"/>
      <c r="B6" s="29" t="s">
        <v>77</v>
      </c>
      <c r="C6" s="29" t="s">
        <v>78</v>
      </c>
      <c r="D6" s="5" t="s">
        <v>13</v>
      </c>
      <c r="E6" s="29" t="s">
        <v>77</v>
      </c>
      <c r="F6" s="29" t="s">
        <v>78</v>
      </c>
      <c r="G6" s="5" t="s">
        <v>13</v>
      </c>
      <c r="H6" s="35" t="s">
        <v>13</v>
      </c>
      <c r="I6" s="117"/>
    </row>
    <row r="7" spans="1:8" ht="12.75" customHeight="1">
      <c r="A7" s="2"/>
      <c r="B7" s="30"/>
      <c r="C7" s="30"/>
      <c r="D7" s="30"/>
      <c r="H7" s="31"/>
    </row>
    <row r="8" spans="1:9" ht="12.75" customHeight="1">
      <c r="A8" s="2" t="s">
        <v>79</v>
      </c>
      <c r="B8" s="34">
        <v>46</v>
      </c>
      <c r="C8" s="34">
        <v>26</v>
      </c>
      <c r="D8" s="34">
        <v>72</v>
      </c>
      <c r="E8" s="34">
        <v>51</v>
      </c>
      <c r="F8" s="34">
        <v>27</v>
      </c>
      <c r="G8" s="34">
        <v>78</v>
      </c>
      <c r="H8" s="36"/>
      <c r="I8" s="7">
        <f>(G8/D8)*100-100</f>
        <v>8.333333333333329</v>
      </c>
    </row>
    <row r="9" spans="1:9" ht="12.75">
      <c r="A9" s="2"/>
      <c r="B9" s="34"/>
      <c r="C9" s="34"/>
      <c r="D9" s="34"/>
      <c r="E9" s="34"/>
      <c r="F9" s="34"/>
      <c r="G9" s="34"/>
      <c r="H9" s="33"/>
      <c r="I9" s="7"/>
    </row>
    <row r="10" spans="1:9" ht="12.75">
      <c r="A10" s="37" t="s">
        <v>80</v>
      </c>
      <c r="B10" s="34">
        <v>1182</v>
      </c>
      <c r="C10" s="34">
        <v>1236</v>
      </c>
      <c r="D10" s="34">
        <v>2418</v>
      </c>
      <c r="E10" s="53">
        <v>1345</v>
      </c>
      <c r="F10" s="53">
        <v>1301</v>
      </c>
      <c r="G10" s="53">
        <v>2646</v>
      </c>
      <c r="H10" s="38"/>
      <c r="I10" s="7">
        <f>(G10/D10)*100-100</f>
        <v>9.429280397022339</v>
      </c>
    </row>
    <row r="11" spans="1:9" ht="12.75">
      <c r="A11" s="34"/>
      <c r="B11" s="34"/>
      <c r="C11" s="34"/>
      <c r="D11" s="34"/>
      <c r="E11" s="53"/>
      <c r="F11" s="53"/>
      <c r="G11" s="53"/>
      <c r="H11" s="15"/>
      <c r="I11" s="7"/>
    </row>
    <row r="12" spans="1:9" ht="12.75">
      <c r="A12" s="37" t="s">
        <v>81</v>
      </c>
      <c r="B12" s="53">
        <v>8796</v>
      </c>
      <c r="C12" s="53">
        <v>12952</v>
      </c>
      <c r="D12" s="53">
        <v>21748</v>
      </c>
      <c r="E12" s="53">
        <v>10276</v>
      </c>
      <c r="F12" s="53">
        <v>13957</v>
      </c>
      <c r="G12" s="53">
        <v>24233</v>
      </c>
      <c r="H12" s="38"/>
      <c r="I12" s="7">
        <f>(G12/D12)*100-100</f>
        <v>11.426338054073938</v>
      </c>
    </row>
    <row r="13" spans="1:9" ht="12.75">
      <c r="A13" s="39"/>
      <c r="B13" s="39"/>
      <c r="C13" s="39"/>
      <c r="D13" s="39"/>
      <c r="E13" s="39"/>
      <c r="F13" s="39"/>
      <c r="G13" s="39"/>
      <c r="H13" s="40"/>
      <c r="I13" s="52"/>
    </row>
    <row r="14" spans="1:9" ht="12.75">
      <c r="A14" s="34"/>
      <c r="B14" s="34"/>
      <c r="C14" s="34"/>
      <c r="D14" s="34"/>
      <c r="E14" s="34"/>
      <c r="F14" s="34"/>
      <c r="G14" s="34"/>
      <c r="H14" s="15"/>
      <c r="I14" s="7"/>
    </row>
    <row r="15" spans="1:9" ht="12.75">
      <c r="A15" s="41" t="s">
        <v>13</v>
      </c>
      <c r="B15" s="86">
        <f>SUM(B8:B12)</f>
        <v>10024</v>
      </c>
      <c r="C15" s="86">
        <f>SUM(C8:C12)</f>
        <v>14214</v>
      </c>
      <c r="D15" s="86">
        <f>SUM(D8:D12)</f>
        <v>24238</v>
      </c>
      <c r="E15" s="86">
        <v>11672</v>
      </c>
      <c r="F15" s="86">
        <v>15285</v>
      </c>
      <c r="G15" s="86">
        <v>26957</v>
      </c>
      <c r="H15" s="42"/>
      <c r="I15" s="64">
        <f>(G15/D15)*100-100</f>
        <v>11.217922270814412</v>
      </c>
    </row>
    <row r="16" spans="1:9" ht="12.75">
      <c r="A16" s="8"/>
      <c r="B16" s="39"/>
      <c r="C16" s="39"/>
      <c r="D16" s="39"/>
      <c r="E16" s="39"/>
      <c r="F16" s="39"/>
      <c r="G16" s="39"/>
      <c r="H16" s="8"/>
      <c r="I16" s="52"/>
    </row>
    <row r="17" spans="1:11" ht="12.75">
      <c r="A17" s="2"/>
      <c r="B17" s="34"/>
      <c r="C17" s="34"/>
      <c r="D17" s="34"/>
      <c r="E17" s="34"/>
      <c r="F17" s="34"/>
      <c r="G17" s="34"/>
      <c r="H17" s="2"/>
      <c r="I17" s="7"/>
      <c r="K17" s="7"/>
    </row>
    <row r="18" spans="1:9" ht="12.75">
      <c r="A18" s="13" t="s">
        <v>82</v>
      </c>
      <c r="B18" s="34"/>
      <c r="C18" s="34"/>
      <c r="D18" s="34"/>
      <c r="E18" s="34"/>
      <c r="F18" s="34"/>
      <c r="G18" s="34"/>
      <c r="H18" s="33"/>
      <c r="I18" s="7"/>
    </row>
    <row r="19" spans="1:9" ht="12.75">
      <c r="A19" s="2"/>
      <c r="B19" s="34"/>
      <c r="C19" s="34"/>
      <c r="D19" s="34"/>
      <c r="E19" s="34"/>
      <c r="F19" s="34"/>
      <c r="G19" s="34"/>
      <c r="H19" s="2"/>
      <c r="I19" s="7"/>
    </row>
    <row r="20" spans="1:9" ht="12.75" customHeight="1">
      <c r="A20" s="2" t="s">
        <v>83</v>
      </c>
      <c r="B20" s="53">
        <v>3891</v>
      </c>
      <c r="C20" s="53">
        <v>5084</v>
      </c>
      <c r="D20" s="53">
        <v>8975</v>
      </c>
      <c r="E20" s="53">
        <v>3428</v>
      </c>
      <c r="F20" s="53">
        <v>3708</v>
      </c>
      <c r="G20" s="53">
        <v>7136</v>
      </c>
      <c r="H20" s="38"/>
      <c r="I20" s="7">
        <f>(G20/D20)*100-100</f>
        <v>-20.490250696378837</v>
      </c>
    </row>
    <row r="21" spans="1:9" ht="12.75">
      <c r="A21" s="2"/>
      <c r="B21" s="53"/>
      <c r="C21" s="53"/>
      <c r="D21" s="53"/>
      <c r="E21" s="53"/>
      <c r="F21" s="53"/>
      <c r="G21" s="53"/>
      <c r="H21" s="43"/>
      <c r="I21" s="7"/>
    </row>
    <row r="22" spans="1:9" ht="12.75">
      <c r="A22" s="37" t="s">
        <v>84</v>
      </c>
      <c r="B22" s="53">
        <v>1682</v>
      </c>
      <c r="C22" s="53">
        <v>2067</v>
      </c>
      <c r="D22" s="53">
        <v>3749</v>
      </c>
      <c r="E22" s="53">
        <v>2674</v>
      </c>
      <c r="F22" s="53">
        <v>3265</v>
      </c>
      <c r="G22" s="53">
        <v>5939</v>
      </c>
      <c r="H22" s="38">
        <v>3749</v>
      </c>
      <c r="I22" s="7">
        <f>(G22/D22)*100-100</f>
        <v>58.415577487329955</v>
      </c>
    </row>
    <row r="23" spans="1:9" ht="12.75">
      <c r="A23" s="34"/>
      <c r="B23" s="53"/>
      <c r="C23" s="53"/>
      <c r="D23" s="53"/>
      <c r="E23" s="53"/>
      <c r="F23" s="53"/>
      <c r="G23" s="53"/>
      <c r="H23" s="15"/>
      <c r="I23" s="7"/>
    </row>
    <row r="24" spans="1:9" ht="12.75">
      <c r="A24" s="37" t="s">
        <v>85</v>
      </c>
      <c r="B24" s="53">
        <v>4451</v>
      </c>
      <c r="C24" s="53">
        <v>7063</v>
      </c>
      <c r="D24" s="53">
        <v>11514</v>
      </c>
      <c r="E24" s="53">
        <v>5570</v>
      </c>
      <c r="F24" s="53">
        <v>8312</v>
      </c>
      <c r="G24" s="53">
        <v>13882</v>
      </c>
      <c r="H24" s="38">
        <v>11514</v>
      </c>
      <c r="I24" s="7">
        <f>(G24/D24)*100-100</f>
        <v>20.56626715303109</v>
      </c>
    </row>
    <row r="25" spans="1:9" ht="12.75">
      <c r="A25" s="39"/>
      <c r="B25" s="87"/>
      <c r="C25" s="87"/>
      <c r="D25" s="87"/>
      <c r="E25" s="87"/>
      <c r="F25" s="87"/>
      <c r="G25" s="87"/>
      <c r="H25" s="40"/>
      <c r="I25" s="52"/>
    </row>
    <row r="26" spans="1:9" ht="12.75">
      <c r="A26" s="34"/>
      <c r="B26" s="34"/>
      <c r="C26" s="34"/>
      <c r="D26" s="34"/>
      <c r="E26" s="34"/>
      <c r="F26" s="34"/>
      <c r="G26" s="34"/>
      <c r="H26" s="15"/>
      <c r="I26" s="7"/>
    </row>
    <row r="27" spans="1:9" ht="12.75">
      <c r="A27" s="41" t="s">
        <v>13</v>
      </c>
      <c r="B27" s="88">
        <f>SUM(B20:B24)</f>
        <v>10024</v>
      </c>
      <c r="C27" s="88">
        <f>SUM(C20:C24)</f>
        <v>14214</v>
      </c>
      <c r="D27" s="88">
        <f>SUM(D20:D24)</f>
        <v>24238</v>
      </c>
      <c r="E27" s="88">
        <v>11672</v>
      </c>
      <c r="F27" s="88">
        <v>15285</v>
      </c>
      <c r="G27" s="88">
        <v>26957</v>
      </c>
      <c r="H27" s="42"/>
      <c r="I27" s="64">
        <f>(G27/D27)*100-100</f>
        <v>11.217922270814412</v>
      </c>
    </row>
    <row r="28" spans="1:9" ht="12.75">
      <c r="A28" s="8"/>
      <c r="B28" s="8"/>
      <c r="C28" s="8"/>
      <c r="D28" s="8"/>
      <c r="E28" s="44"/>
      <c r="F28" s="44"/>
      <c r="G28" s="44"/>
      <c r="H28" s="8"/>
      <c r="I28" s="8"/>
    </row>
    <row r="29" ht="15.75" customHeight="1">
      <c r="A29" t="s">
        <v>86</v>
      </c>
    </row>
  </sheetData>
  <sheetProtection/>
  <mergeCells count="7">
    <mergeCell ref="A1:I1"/>
    <mergeCell ref="A2:I2"/>
    <mergeCell ref="A3:I3"/>
    <mergeCell ref="A5:A6"/>
    <mergeCell ref="B5:D5"/>
    <mergeCell ref="E5:G5"/>
    <mergeCell ref="I5:I6"/>
  </mergeCells>
  <printOptions horizontalCentered="1" verticalCentered="1"/>
  <pageMargins left="0.4724409448818898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B4">
      <selection activeCell="O18" sqref="O18"/>
    </sheetView>
  </sheetViews>
  <sheetFormatPr defaultColWidth="9.140625" defaultRowHeight="12.75"/>
  <cols>
    <col min="1" max="1" width="32.8515625" style="0" customWidth="1"/>
    <col min="2" max="2" width="9.7109375" style="0" customWidth="1"/>
    <col min="3" max="3" width="8.57421875" style="0" customWidth="1"/>
    <col min="16" max="16" width="9.00390625" style="0" customWidth="1"/>
  </cols>
  <sheetData>
    <row r="1" spans="1:16" ht="12.75">
      <c r="A1" s="118" t="s">
        <v>106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2.75">
      <c r="A2" s="118" t="s">
        <v>134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2.75">
      <c r="A3" s="118" t="s">
        <v>107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5" spans="1:16" ht="12.75">
      <c r="A5" s="130" t="s">
        <v>108</v>
      </c>
      <c r="B5" s="105" t="s">
        <v>135</v>
      </c>
      <c r="C5" s="131">
        <v>2012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 t="s">
        <v>137</v>
      </c>
      <c r="P5" s="105" t="s">
        <v>136</v>
      </c>
    </row>
    <row r="6" spans="1:16" ht="28.5" customHeight="1">
      <c r="A6" s="130"/>
      <c r="B6" s="107"/>
      <c r="C6" s="89" t="s">
        <v>109</v>
      </c>
      <c r="D6" s="49" t="s">
        <v>110</v>
      </c>
      <c r="E6" s="49" t="s">
        <v>111</v>
      </c>
      <c r="F6" s="49" t="s">
        <v>112</v>
      </c>
      <c r="G6" s="49" t="s">
        <v>113</v>
      </c>
      <c r="H6" s="49" t="s">
        <v>114</v>
      </c>
      <c r="I6" s="49" t="s">
        <v>115</v>
      </c>
      <c r="J6" s="49" t="s">
        <v>116</v>
      </c>
      <c r="K6" s="49" t="s">
        <v>117</v>
      </c>
      <c r="L6" s="49" t="s">
        <v>118</v>
      </c>
      <c r="M6" s="49" t="s">
        <v>119</v>
      </c>
      <c r="N6" s="49" t="s">
        <v>120</v>
      </c>
      <c r="O6" s="132"/>
      <c r="P6" s="107"/>
    </row>
    <row r="7" spans="1:16" ht="12.75">
      <c r="A7" t="s">
        <v>121</v>
      </c>
      <c r="B7" s="90" t="s">
        <v>122</v>
      </c>
      <c r="C7" s="90" t="s">
        <v>122</v>
      </c>
      <c r="D7" s="90" t="s">
        <v>122</v>
      </c>
      <c r="E7" s="90" t="s">
        <v>122</v>
      </c>
      <c r="F7" s="90" t="s">
        <v>122</v>
      </c>
      <c r="G7" s="90" t="s">
        <v>122</v>
      </c>
      <c r="H7" s="90" t="s">
        <v>122</v>
      </c>
      <c r="I7" s="90" t="s">
        <v>122</v>
      </c>
      <c r="J7" s="90" t="s">
        <v>122</v>
      </c>
      <c r="K7" s="90" t="s">
        <v>122</v>
      </c>
      <c r="L7" s="90" t="s">
        <v>122</v>
      </c>
      <c r="M7" s="90" t="s">
        <v>122</v>
      </c>
      <c r="N7" s="90" t="s">
        <v>122</v>
      </c>
      <c r="O7" s="90" t="s">
        <v>122</v>
      </c>
      <c r="P7" s="90"/>
    </row>
    <row r="8" spans="1:16" ht="12.75">
      <c r="A8" t="s">
        <v>123</v>
      </c>
      <c r="B8" s="91">
        <v>15249</v>
      </c>
      <c r="C8" s="90" t="s">
        <v>122</v>
      </c>
      <c r="D8" s="90">
        <v>195</v>
      </c>
      <c r="E8" s="90">
        <v>936</v>
      </c>
      <c r="F8" s="91">
        <v>8051</v>
      </c>
      <c r="G8" s="90">
        <v>831</v>
      </c>
      <c r="H8" s="91">
        <v>8238</v>
      </c>
      <c r="I8" s="91" t="s">
        <v>122</v>
      </c>
      <c r="J8" s="91">
        <v>3342</v>
      </c>
      <c r="K8" s="91">
        <v>1821</v>
      </c>
      <c r="L8" s="91">
        <v>5483</v>
      </c>
      <c r="M8" s="91">
        <v>6362</v>
      </c>
      <c r="N8" s="90">
        <v>8</v>
      </c>
      <c r="O8" s="91">
        <f>SUM(C8:N8)</f>
        <v>35267</v>
      </c>
      <c r="P8" s="92">
        <f>(O8/B8)*100-100</f>
        <v>131.2741819135681</v>
      </c>
    </row>
    <row r="9" spans="1:16" ht="12.75">
      <c r="A9" t="s">
        <v>124</v>
      </c>
      <c r="B9" s="91">
        <v>965644</v>
      </c>
      <c r="C9" s="91">
        <v>79356</v>
      </c>
      <c r="D9" s="91">
        <v>117561</v>
      </c>
      <c r="E9" s="91">
        <v>143942</v>
      </c>
      <c r="F9" s="91">
        <v>91636</v>
      </c>
      <c r="G9" s="91">
        <v>107550</v>
      </c>
      <c r="H9" s="91">
        <v>63167</v>
      </c>
      <c r="I9" s="91" t="s">
        <v>122</v>
      </c>
      <c r="J9" s="91">
        <v>305391</v>
      </c>
      <c r="K9" s="91">
        <v>128064</v>
      </c>
      <c r="L9" s="91">
        <v>213228</v>
      </c>
      <c r="M9" s="91">
        <v>206838</v>
      </c>
      <c r="N9" s="91">
        <v>98647</v>
      </c>
      <c r="O9" s="91">
        <f aca="true" t="shared" si="0" ref="O9:O18">SUM(C9:N9)</f>
        <v>1555380</v>
      </c>
      <c r="P9" s="92">
        <f aca="true" t="shared" si="1" ref="P9:P18">(O9/B9)*100-100</f>
        <v>61.071782147458066</v>
      </c>
    </row>
    <row r="10" spans="1:16" ht="25.5">
      <c r="A10" s="93" t="s">
        <v>125</v>
      </c>
      <c r="B10" s="90" t="s">
        <v>122</v>
      </c>
      <c r="C10" s="90" t="s">
        <v>122</v>
      </c>
      <c r="D10" s="90" t="s">
        <v>122</v>
      </c>
      <c r="E10" s="90" t="s">
        <v>122</v>
      </c>
      <c r="F10" s="90" t="s">
        <v>122</v>
      </c>
      <c r="G10" s="90" t="s">
        <v>122</v>
      </c>
      <c r="H10" s="90" t="s">
        <v>122</v>
      </c>
      <c r="I10" s="90" t="s">
        <v>122</v>
      </c>
      <c r="J10" s="90" t="s">
        <v>122</v>
      </c>
      <c r="K10" s="90" t="s">
        <v>122</v>
      </c>
      <c r="L10" s="90" t="s">
        <v>122</v>
      </c>
      <c r="M10" s="90" t="s">
        <v>122</v>
      </c>
      <c r="N10" s="90" t="s">
        <v>122</v>
      </c>
      <c r="O10" s="91">
        <f t="shared" si="0"/>
        <v>0</v>
      </c>
      <c r="P10" s="92"/>
    </row>
    <row r="11" spans="1:16" ht="12.75">
      <c r="A11" t="s">
        <v>126</v>
      </c>
      <c r="B11" s="91">
        <v>229649</v>
      </c>
      <c r="C11" s="91">
        <v>10402</v>
      </c>
      <c r="D11" s="91">
        <v>16945</v>
      </c>
      <c r="E11" s="91">
        <v>92755</v>
      </c>
      <c r="F11" s="91">
        <v>29776</v>
      </c>
      <c r="G11" s="91">
        <v>31234</v>
      </c>
      <c r="H11" s="91">
        <v>31523</v>
      </c>
      <c r="I11" s="91" t="s">
        <v>122</v>
      </c>
      <c r="J11" s="91">
        <v>35493</v>
      </c>
      <c r="K11" s="91">
        <v>31165</v>
      </c>
      <c r="L11" s="91">
        <v>34715</v>
      </c>
      <c r="M11" s="91">
        <v>14541</v>
      </c>
      <c r="N11" s="91">
        <v>22367</v>
      </c>
      <c r="O11" s="91">
        <f t="shared" si="0"/>
        <v>350916</v>
      </c>
      <c r="P11" s="92">
        <f t="shared" si="1"/>
        <v>52.805368192328274</v>
      </c>
    </row>
    <row r="12" spans="1:16" ht="38.25">
      <c r="A12" s="93" t="s">
        <v>127</v>
      </c>
      <c r="B12" s="91">
        <v>536</v>
      </c>
      <c r="C12" s="90" t="s">
        <v>122</v>
      </c>
      <c r="D12" s="90" t="s">
        <v>122</v>
      </c>
      <c r="E12" s="90" t="s">
        <v>122</v>
      </c>
      <c r="F12" s="90" t="s">
        <v>122</v>
      </c>
      <c r="G12" s="90" t="s">
        <v>122</v>
      </c>
      <c r="H12" s="90" t="s">
        <v>122</v>
      </c>
      <c r="I12" s="90" t="s">
        <v>122</v>
      </c>
      <c r="J12" s="90" t="s">
        <v>122</v>
      </c>
      <c r="K12" s="90" t="s">
        <v>122</v>
      </c>
      <c r="L12" s="90" t="s">
        <v>122</v>
      </c>
      <c r="M12" s="90" t="s">
        <v>122</v>
      </c>
      <c r="N12" s="90" t="s">
        <v>122</v>
      </c>
      <c r="O12" s="91">
        <f t="shared" si="0"/>
        <v>0</v>
      </c>
      <c r="P12" s="92">
        <f t="shared" si="1"/>
        <v>-100</v>
      </c>
    </row>
    <row r="13" spans="1:16" ht="12.75">
      <c r="A13" t="s">
        <v>128</v>
      </c>
      <c r="B13" s="90" t="s">
        <v>122</v>
      </c>
      <c r="C13" s="90" t="s">
        <v>122</v>
      </c>
      <c r="D13" s="90" t="s">
        <v>122</v>
      </c>
      <c r="E13" s="90" t="s">
        <v>122</v>
      </c>
      <c r="F13" s="90" t="s">
        <v>122</v>
      </c>
      <c r="G13" s="90" t="s">
        <v>122</v>
      </c>
      <c r="H13" s="90" t="s">
        <v>122</v>
      </c>
      <c r="I13" s="90" t="s">
        <v>122</v>
      </c>
      <c r="J13" s="90" t="s">
        <v>122</v>
      </c>
      <c r="K13" s="90" t="s">
        <v>122</v>
      </c>
      <c r="L13" s="90" t="s">
        <v>122</v>
      </c>
      <c r="M13" s="90" t="s">
        <v>122</v>
      </c>
      <c r="N13" s="90" t="s">
        <v>122</v>
      </c>
      <c r="O13" s="91">
        <f t="shared" si="0"/>
        <v>0</v>
      </c>
      <c r="P13" s="92"/>
    </row>
    <row r="14" spans="1:16" ht="25.5">
      <c r="A14" s="93" t="s">
        <v>129</v>
      </c>
      <c r="B14" s="91">
        <v>28874</v>
      </c>
      <c r="C14" s="91">
        <v>309</v>
      </c>
      <c r="D14" s="91">
        <v>1759</v>
      </c>
      <c r="E14" s="90">
        <v>3226</v>
      </c>
      <c r="F14" s="91">
        <v>557</v>
      </c>
      <c r="G14" s="91">
        <v>5648</v>
      </c>
      <c r="H14" s="91">
        <v>14767</v>
      </c>
      <c r="I14" s="91" t="s">
        <v>122</v>
      </c>
      <c r="J14" s="91">
        <v>6827</v>
      </c>
      <c r="K14" s="90">
        <v>4206</v>
      </c>
      <c r="L14" s="90">
        <v>4954</v>
      </c>
      <c r="M14" s="91">
        <v>752</v>
      </c>
      <c r="N14" s="91">
        <v>32</v>
      </c>
      <c r="O14" s="91">
        <f t="shared" si="0"/>
        <v>43037</v>
      </c>
      <c r="P14" s="92">
        <f t="shared" si="1"/>
        <v>49.051049386991764</v>
      </c>
    </row>
    <row r="15" spans="1:16" ht="12.75">
      <c r="A15" t="s">
        <v>130</v>
      </c>
      <c r="B15" s="90" t="s">
        <v>122</v>
      </c>
      <c r="C15" s="90" t="s">
        <v>122</v>
      </c>
      <c r="D15" s="90" t="s">
        <v>122</v>
      </c>
      <c r="E15" s="90" t="s">
        <v>122</v>
      </c>
      <c r="F15" s="90" t="s">
        <v>122</v>
      </c>
      <c r="G15" s="90" t="s">
        <v>122</v>
      </c>
      <c r="H15" s="90" t="s">
        <v>122</v>
      </c>
      <c r="I15" s="90" t="s">
        <v>122</v>
      </c>
      <c r="J15" s="90" t="s">
        <v>122</v>
      </c>
      <c r="K15" s="90" t="s">
        <v>122</v>
      </c>
      <c r="L15" s="90" t="s">
        <v>122</v>
      </c>
      <c r="M15" s="90" t="s">
        <v>122</v>
      </c>
      <c r="N15" s="90" t="s">
        <v>122</v>
      </c>
      <c r="O15" s="91">
        <f t="shared" si="0"/>
        <v>0</v>
      </c>
      <c r="P15" s="92"/>
    </row>
    <row r="16" spans="1:16" ht="38.25">
      <c r="A16" s="93" t="s">
        <v>131</v>
      </c>
      <c r="B16" s="91">
        <v>188</v>
      </c>
      <c r="C16" s="90" t="s">
        <v>122</v>
      </c>
      <c r="D16" s="90" t="s">
        <v>122</v>
      </c>
      <c r="E16" s="90" t="s">
        <v>122</v>
      </c>
      <c r="F16" s="90" t="s">
        <v>122</v>
      </c>
      <c r="G16" s="90" t="s">
        <v>122</v>
      </c>
      <c r="H16" s="90" t="s">
        <v>122</v>
      </c>
      <c r="I16" s="90" t="s">
        <v>122</v>
      </c>
      <c r="J16" s="90" t="s">
        <v>122</v>
      </c>
      <c r="K16" s="90" t="s">
        <v>122</v>
      </c>
      <c r="L16" s="90" t="s">
        <v>122</v>
      </c>
      <c r="M16" s="90" t="s">
        <v>122</v>
      </c>
      <c r="N16" s="90" t="s">
        <v>122</v>
      </c>
      <c r="O16" s="91">
        <f t="shared" si="0"/>
        <v>0</v>
      </c>
      <c r="P16" s="92">
        <f t="shared" si="1"/>
        <v>-100</v>
      </c>
    </row>
    <row r="17" spans="1:16" ht="25.5">
      <c r="A17" s="93" t="s">
        <v>132</v>
      </c>
      <c r="B17" s="90" t="s">
        <v>122</v>
      </c>
      <c r="C17" s="90" t="s">
        <v>122</v>
      </c>
      <c r="D17" s="90" t="s">
        <v>122</v>
      </c>
      <c r="E17" s="90" t="s">
        <v>122</v>
      </c>
      <c r="F17" s="90" t="s">
        <v>122</v>
      </c>
      <c r="G17" s="90" t="s">
        <v>122</v>
      </c>
      <c r="H17" s="90" t="s">
        <v>122</v>
      </c>
      <c r="I17" s="90" t="s">
        <v>122</v>
      </c>
      <c r="J17" s="90" t="s">
        <v>122</v>
      </c>
      <c r="K17" s="90" t="s">
        <v>122</v>
      </c>
      <c r="L17" s="90" t="s">
        <v>122</v>
      </c>
      <c r="M17" s="90" t="s">
        <v>122</v>
      </c>
      <c r="N17" s="90" t="s">
        <v>122</v>
      </c>
      <c r="O17" s="91">
        <f t="shared" si="0"/>
        <v>0</v>
      </c>
      <c r="P17" s="92"/>
    </row>
    <row r="18" spans="1:16" ht="12.75">
      <c r="A18" s="94" t="s">
        <v>13</v>
      </c>
      <c r="B18" s="95">
        <v>1240140</v>
      </c>
      <c r="C18" s="95">
        <v>90067</v>
      </c>
      <c r="D18" s="95">
        <v>136460</v>
      </c>
      <c r="E18" s="95">
        <v>240859</v>
      </c>
      <c r="F18" s="95">
        <v>130020</v>
      </c>
      <c r="G18" s="95">
        <v>145263</v>
      </c>
      <c r="H18" s="95">
        <v>117695</v>
      </c>
      <c r="I18" s="95" t="s">
        <v>122</v>
      </c>
      <c r="J18" s="95">
        <v>351053</v>
      </c>
      <c r="K18" s="95">
        <v>165256</v>
      </c>
      <c r="L18" s="95">
        <v>258380</v>
      </c>
      <c r="M18" s="95">
        <v>228493</v>
      </c>
      <c r="N18" s="95">
        <v>121054</v>
      </c>
      <c r="O18" s="95">
        <f t="shared" si="0"/>
        <v>1984600</v>
      </c>
      <c r="P18" s="96">
        <f t="shared" si="1"/>
        <v>60.03031915751447</v>
      </c>
    </row>
    <row r="20" ht="12.75">
      <c r="A20" t="s">
        <v>146</v>
      </c>
    </row>
    <row r="21" ht="12.75">
      <c r="A21" t="s">
        <v>133</v>
      </c>
    </row>
  </sheetData>
  <sheetProtection/>
  <mergeCells count="8">
    <mergeCell ref="A1:P1"/>
    <mergeCell ref="A2:P2"/>
    <mergeCell ref="A3:P3"/>
    <mergeCell ref="A5:A6"/>
    <mergeCell ref="B5:B6"/>
    <mergeCell ref="C5:N5"/>
    <mergeCell ref="O5:O6"/>
    <mergeCell ref="P5:P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 di R.E.</dc:creator>
  <cp:keywords/>
  <dc:description>Inserimento dati Michela Roma</dc:description>
  <cp:lastModifiedBy>PernolinoM</cp:lastModifiedBy>
  <cp:lastPrinted>2013-10-16T09:35:03Z</cp:lastPrinted>
  <dcterms:created xsi:type="dcterms:W3CDTF">1999-04-08T07:23:44Z</dcterms:created>
  <dcterms:modified xsi:type="dcterms:W3CDTF">2013-10-21T08:03:42Z</dcterms:modified>
  <cp:category/>
  <cp:version/>
  <cp:contentType/>
  <cp:contentStatus/>
</cp:coreProperties>
</file>